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150" windowWidth="18195" windowHeight="11760"/>
  </bookViews>
  <sheets>
    <sheet name="1.sz. egyszerűsített mérleg" sheetId="7" r:id="rId1"/>
    <sheet name="2.sz.egysz. pénzmaradvány" sheetId="9" r:id="rId2"/>
    <sheet name="3.sz.pénzeszk.változás" sheetId="10" r:id="rId3"/>
    <sheet name="4.sz.önkorm.mérleg" sheetId="6" r:id="rId4"/>
    <sheet name="5.sz.önkorm.bevételek" sheetId="1" r:id="rId5"/>
    <sheet name="6.sz.önkorm.kiadások" sheetId="2" r:id="rId6"/>
    <sheet name="7.sz.önkorm.tartalék" sheetId="3" r:id="rId7"/>
    <sheet name="8.sz.önkorm.felh." sheetId="4" r:id="rId8"/>
    <sheet name="9.sz.KJ-mérleg" sheetId="12" r:id="rId9"/>
    <sheet name="9.a.sz.KJ.kiad-bev-elszámolás" sheetId="13" r:id="rId10"/>
    <sheet name="9.b.sz..felh. Kj" sheetId="14" r:id="rId11"/>
    <sheet name="10.sz.MAMI mérleg" sheetId="15" r:id="rId12"/>
    <sheet name="11.sz.közv.tám" sheetId="17" r:id="rId13"/>
    <sheet name="12.vagyon kimutatás" sheetId="5" r:id="rId14"/>
  </sheets>
  <definedNames>
    <definedName name="_xlnm.Print_Area" localSheetId="4">'5.sz.önkorm.bevételek'!$A$1:$M$95</definedName>
    <definedName name="_xlnm.Print_Area" localSheetId="5">'6.sz.önkorm.kiadások'!$A$1:$M$107</definedName>
  </definedNames>
  <calcPr calcId="125725"/>
</workbook>
</file>

<file path=xl/calcChain.xml><?xml version="1.0" encoding="utf-8"?>
<calcChain xmlns="http://schemas.openxmlformats.org/spreadsheetml/2006/main">
  <c r="F44" i="13"/>
  <c r="F43"/>
  <c r="E43"/>
  <c r="E44" s="1"/>
  <c r="G42"/>
  <c r="G41"/>
  <c r="G40"/>
  <c r="G39"/>
  <c r="G38"/>
  <c r="G37"/>
  <c r="G43" s="1"/>
  <c r="G36"/>
  <c r="G35"/>
  <c r="G44" s="1"/>
  <c r="E30"/>
  <c r="F30" s="1"/>
  <c r="D30"/>
  <c r="C30"/>
  <c r="F29"/>
  <c r="F28"/>
  <c r="F27"/>
  <c r="F26"/>
  <c r="F25"/>
  <c r="F24"/>
  <c r="F23"/>
  <c r="F22"/>
  <c r="H15"/>
  <c r="H16" s="1"/>
  <c r="G15"/>
  <c r="F15"/>
  <c r="F16" s="1"/>
  <c r="E15"/>
  <c r="D15"/>
  <c r="H14"/>
  <c r="G14"/>
  <c r="G16" s="1"/>
  <c r="F14"/>
  <c r="E14"/>
  <c r="D14" s="1"/>
  <c r="H13"/>
  <c r="G13"/>
  <c r="F13"/>
  <c r="E13"/>
  <c r="D13"/>
  <c r="H12"/>
  <c r="G12"/>
  <c r="F12"/>
  <c r="E12"/>
  <c r="D11"/>
  <c r="D12" s="1"/>
  <c r="D10"/>
  <c r="D9"/>
  <c r="H8"/>
  <c r="G8"/>
  <c r="F8"/>
  <c r="E8"/>
  <c r="D7"/>
  <c r="D8" s="1"/>
  <c r="D6"/>
  <c r="D5"/>
  <c r="D16" l="1"/>
  <c r="E16"/>
  <c r="D30" i="9"/>
  <c r="D28"/>
  <c r="D23" i="5"/>
  <c r="J9" i="15"/>
  <c r="I9"/>
  <c r="H9"/>
  <c r="E9"/>
  <c r="D9"/>
  <c r="C9"/>
  <c r="F8"/>
  <c r="F7"/>
  <c r="K6"/>
  <c r="F6"/>
  <c r="K5"/>
  <c r="F5"/>
  <c r="K4"/>
  <c r="F4"/>
  <c r="K9" l="1"/>
  <c r="F9"/>
  <c r="H7" i="14"/>
  <c r="G7"/>
  <c r="F7"/>
  <c r="H5"/>
  <c r="G5"/>
  <c r="F5"/>
  <c r="J12" i="12"/>
  <c r="I12"/>
  <c r="H12"/>
  <c r="E12"/>
  <c r="D12"/>
  <c r="C12"/>
  <c r="F11"/>
  <c r="F10"/>
  <c r="F9"/>
  <c r="F8"/>
  <c r="K7"/>
  <c r="F7"/>
  <c r="K6"/>
  <c r="F6"/>
  <c r="K5"/>
  <c r="F5"/>
  <c r="K4"/>
  <c r="F4"/>
  <c r="K12" l="1"/>
  <c r="F12"/>
  <c r="C9" i="10" l="1"/>
  <c r="C12" s="1"/>
  <c r="C16" s="1"/>
  <c r="I9" i="4" l="1"/>
  <c r="I4"/>
  <c r="F18" i="6"/>
  <c r="F12"/>
  <c r="F5"/>
  <c r="K5"/>
  <c r="F6"/>
  <c r="K6"/>
  <c r="F7"/>
  <c r="K7"/>
  <c r="F8"/>
  <c r="K8"/>
  <c r="K9"/>
  <c r="F10"/>
  <c r="K10"/>
  <c r="F11"/>
  <c r="K11"/>
  <c r="K12"/>
  <c r="F13"/>
  <c r="K13"/>
  <c r="F14"/>
  <c r="F15"/>
  <c r="F16"/>
  <c r="F17"/>
  <c r="F19"/>
  <c r="C20"/>
  <c r="D20"/>
  <c r="E20"/>
  <c r="H20"/>
  <c r="I20"/>
  <c r="J20"/>
  <c r="K20" s="1"/>
  <c r="F20" l="1"/>
  <c r="C23" i="5"/>
  <c r="I15" i="4"/>
  <c r="H25"/>
  <c r="I24"/>
  <c r="G25"/>
  <c r="I23"/>
  <c r="I22"/>
  <c r="F25"/>
  <c r="I21"/>
  <c r="I20"/>
  <c r="I19"/>
  <c r="I17"/>
  <c r="I14"/>
  <c r="I13"/>
  <c r="I10"/>
  <c r="I8"/>
  <c r="H7"/>
  <c r="G7"/>
  <c r="F7"/>
  <c r="I5"/>
  <c r="D5" i="3"/>
  <c r="D9" s="1"/>
  <c r="C5"/>
  <c r="C9" s="1"/>
  <c r="I59" i="2"/>
  <c r="K103"/>
  <c r="H103"/>
  <c r="E102"/>
  <c r="E101"/>
  <c r="E100"/>
  <c r="H99"/>
  <c r="G99"/>
  <c r="F99"/>
  <c r="E98"/>
  <c r="E97"/>
  <c r="E99" s="1"/>
  <c r="E96"/>
  <c r="H95"/>
  <c r="G95"/>
  <c r="F95"/>
  <c r="E94"/>
  <c r="E93"/>
  <c r="E92"/>
  <c r="G91"/>
  <c r="F91"/>
  <c r="E90"/>
  <c r="E91" s="1"/>
  <c r="E89"/>
  <c r="E88"/>
  <c r="J87"/>
  <c r="E86"/>
  <c r="E85"/>
  <c r="E87" s="1"/>
  <c r="E84"/>
  <c r="I83"/>
  <c r="E82"/>
  <c r="E83" s="1"/>
  <c r="E81"/>
  <c r="E80"/>
  <c r="I79"/>
  <c r="G79"/>
  <c r="E78"/>
  <c r="E79" s="1"/>
  <c r="E77"/>
  <c r="E76"/>
  <c r="I75"/>
  <c r="E74"/>
  <c r="E73"/>
  <c r="E75" s="1"/>
  <c r="E72"/>
  <c r="I71"/>
  <c r="E70"/>
  <c r="E71" s="1"/>
  <c r="E69"/>
  <c r="E68"/>
  <c r="I67"/>
  <c r="E66"/>
  <c r="E65"/>
  <c r="E64"/>
  <c r="I63"/>
  <c r="E62"/>
  <c r="E63" s="1"/>
  <c r="E61"/>
  <c r="E60"/>
  <c r="E58"/>
  <c r="E57"/>
  <c r="E56"/>
  <c r="H55"/>
  <c r="G55"/>
  <c r="F55"/>
  <c r="E54"/>
  <c r="E55" s="1"/>
  <c r="E53"/>
  <c r="E52"/>
  <c r="M51"/>
  <c r="E50"/>
  <c r="E49"/>
  <c r="E51" s="1"/>
  <c r="E48"/>
  <c r="J47"/>
  <c r="E46"/>
  <c r="E47" s="1"/>
  <c r="E45"/>
  <c r="E44"/>
  <c r="K43"/>
  <c r="H43"/>
  <c r="G43"/>
  <c r="F43"/>
  <c r="E42"/>
  <c r="E22" s="1"/>
  <c r="E41"/>
  <c r="E40"/>
  <c r="L39"/>
  <c r="K39"/>
  <c r="J39"/>
  <c r="H39"/>
  <c r="E38"/>
  <c r="E39" s="1"/>
  <c r="E37"/>
  <c r="E36"/>
  <c r="H35"/>
  <c r="G35"/>
  <c r="F35"/>
  <c r="E34"/>
  <c r="E33"/>
  <c r="E32"/>
  <c r="J31"/>
  <c r="H31"/>
  <c r="E30"/>
  <c r="E29"/>
  <c r="E21" s="1"/>
  <c r="E28"/>
  <c r="H27"/>
  <c r="E26"/>
  <c r="E27" s="1"/>
  <c r="E25"/>
  <c r="E24"/>
  <c r="M22"/>
  <c r="M106" s="1"/>
  <c r="M107" s="1"/>
  <c r="L22"/>
  <c r="L106" s="1"/>
  <c r="K22"/>
  <c r="K106" s="1"/>
  <c r="K107" s="1"/>
  <c r="J22"/>
  <c r="J106" s="1"/>
  <c r="I22"/>
  <c r="I106" s="1"/>
  <c r="I107" s="1"/>
  <c r="H22"/>
  <c r="H106" s="1"/>
  <c r="G22"/>
  <c r="G23" s="1"/>
  <c r="F22"/>
  <c r="F106" s="1"/>
  <c r="M21"/>
  <c r="M105" s="1"/>
  <c r="L21"/>
  <c r="L105" s="1"/>
  <c r="K21"/>
  <c r="K105" s="1"/>
  <c r="J21"/>
  <c r="J105" s="1"/>
  <c r="I21"/>
  <c r="I105" s="1"/>
  <c r="H21"/>
  <c r="H105" s="1"/>
  <c r="G21"/>
  <c r="G105" s="1"/>
  <c r="F21"/>
  <c r="F105" s="1"/>
  <c r="M20"/>
  <c r="M104" s="1"/>
  <c r="L20"/>
  <c r="L104" s="1"/>
  <c r="K20"/>
  <c r="K104" s="1"/>
  <c r="J20"/>
  <c r="J104" s="1"/>
  <c r="I20"/>
  <c r="I104" s="1"/>
  <c r="H20"/>
  <c r="H104" s="1"/>
  <c r="G20"/>
  <c r="G104" s="1"/>
  <c r="F20"/>
  <c r="F104" s="1"/>
  <c r="E20"/>
  <c r="H19"/>
  <c r="E18"/>
  <c r="E17"/>
  <c r="E16"/>
  <c r="H15"/>
  <c r="G15"/>
  <c r="F15"/>
  <c r="E14"/>
  <c r="E15" s="1"/>
  <c r="E13"/>
  <c r="E12"/>
  <c r="H11"/>
  <c r="G11"/>
  <c r="F11"/>
  <c r="E10"/>
  <c r="E9"/>
  <c r="E8"/>
  <c r="K7"/>
  <c r="H7"/>
  <c r="E6"/>
  <c r="E5"/>
  <c r="E4"/>
  <c r="E104" s="1"/>
  <c r="M86" i="1"/>
  <c r="M87"/>
  <c r="M89"/>
  <c r="M90"/>
  <c r="M92"/>
  <c r="M93"/>
  <c r="M85"/>
  <c r="L65"/>
  <c r="L64" s="1"/>
  <c r="L87"/>
  <c r="L85" s="1"/>
  <c r="L72"/>
  <c r="L69"/>
  <c r="L67"/>
  <c r="L56"/>
  <c r="L54"/>
  <c r="L51"/>
  <c r="L46"/>
  <c r="L43"/>
  <c r="L29"/>
  <c r="L22"/>
  <c r="L16"/>
  <c r="L6"/>
  <c r="M5"/>
  <c r="M7"/>
  <c r="M8"/>
  <c r="M9"/>
  <c r="M10"/>
  <c r="M11"/>
  <c r="M12"/>
  <c r="M13"/>
  <c r="M14"/>
  <c r="M17"/>
  <c r="M18"/>
  <c r="M19"/>
  <c r="M20"/>
  <c r="M21"/>
  <c r="M23"/>
  <c r="M24"/>
  <c r="M25"/>
  <c r="M27"/>
  <c r="M28"/>
  <c r="M30"/>
  <c r="M31"/>
  <c r="M32"/>
  <c r="M33"/>
  <c r="M34"/>
  <c r="M35"/>
  <c r="M36"/>
  <c r="M37"/>
  <c r="M38"/>
  <c r="M39"/>
  <c r="M44"/>
  <c r="M47"/>
  <c r="M48"/>
  <c r="M49"/>
  <c r="M50"/>
  <c r="M52"/>
  <c r="M55"/>
  <c r="M57"/>
  <c r="M58"/>
  <c r="M59"/>
  <c r="M60"/>
  <c r="M61"/>
  <c r="M62"/>
  <c r="M63"/>
  <c r="M66"/>
  <c r="M68"/>
  <c r="M71"/>
  <c r="M73"/>
  <c r="M74"/>
  <c r="M75"/>
  <c r="M76"/>
  <c r="M77"/>
  <c r="M78"/>
  <c r="M79"/>
  <c r="M80"/>
  <c r="M81"/>
  <c r="M82"/>
  <c r="M83"/>
  <c r="J87"/>
  <c r="J85" s="1"/>
  <c r="J72"/>
  <c r="J69"/>
  <c r="J67"/>
  <c r="J65"/>
  <c r="J64" s="1"/>
  <c r="J56"/>
  <c r="J54"/>
  <c r="J51"/>
  <c r="J46"/>
  <c r="J43"/>
  <c r="J29"/>
  <c r="J22"/>
  <c r="J16"/>
  <c r="J6"/>
  <c r="K87"/>
  <c r="K85" s="1"/>
  <c r="I87"/>
  <c r="I85" s="1"/>
  <c r="K72"/>
  <c r="M72" s="1"/>
  <c r="I72"/>
  <c r="K69"/>
  <c r="I69"/>
  <c r="K67"/>
  <c r="M67" s="1"/>
  <c r="I67"/>
  <c r="K65"/>
  <c r="M65" s="1"/>
  <c r="I65"/>
  <c r="K64"/>
  <c r="M64" s="1"/>
  <c r="I64"/>
  <c r="K56"/>
  <c r="M56" s="1"/>
  <c r="I56"/>
  <c r="K54"/>
  <c r="K53" s="1"/>
  <c r="I54"/>
  <c r="I53" s="1"/>
  <c r="K51"/>
  <c r="M51" s="1"/>
  <c r="I51"/>
  <c r="K46"/>
  <c r="M46" s="1"/>
  <c r="I46"/>
  <c r="K43"/>
  <c r="K42" s="1"/>
  <c r="I43"/>
  <c r="I42" s="1"/>
  <c r="K29"/>
  <c r="M29" s="1"/>
  <c r="I29"/>
  <c r="K22"/>
  <c r="M22" s="1"/>
  <c r="I22"/>
  <c r="K16"/>
  <c r="K15" s="1"/>
  <c r="I16"/>
  <c r="I15"/>
  <c r="K6"/>
  <c r="I6"/>
  <c r="I25" i="4" l="1"/>
  <c r="E23" i="2"/>
  <c r="E11"/>
  <c r="E19"/>
  <c r="E103"/>
  <c r="E95"/>
  <c r="E67"/>
  <c r="E59"/>
  <c r="E35"/>
  <c r="E43"/>
  <c r="E106"/>
  <c r="E105"/>
  <c r="F107"/>
  <c r="H107"/>
  <c r="J107"/>
  <c r="L107"/>
  <c r="E7"/>
  <c r="F23"/>
  <c r="H23"/>
  <c r="K23"/>
  <c r="E31"/>
  <c r="G106"/>
  <c r="G107" s="1"/>
  <c r="J23"/>
  <c r="L23"/>
  <c r="M6" i="1"/>
  <c r="L53"/>
  <c r="L42"/>
  <c r="L15"/>
  <c r="L4" s="1"/>
  <c r="I41"/>
  <c r="I40" s="1"/>
  <c r="J53"/>
  <c r="M53" s="1"/>
  <c r="M54"/>
  <c r="M16"/>
  <c r="M43"/>
  <c r="K4"/>
  <c r="K41"/>
  <c r="I4"/>
  <c r="J42"/>
  <c r="J15"/>
  <c r="J4" s="1"/>
  <c r="E107" i="2" l="1"/>
  <c r="I94" i="1"/>
  <c r="L41"/>
  <c r="L40" s="1"/>
  <c r="L94" s="1"/>
  <c r="M4"/>
  <c r="M15"/>
  <c r="J41"/>
  <c r="J40" s="1"/>
  <c r="J94" s="1"/>
  <c r="K40"/>
  <c r="M42"/>
  <c r="M40" l="1"/>
  <c r="K94"/>
  <c r="M94" s="1"/>
  <c r="M41"/>
</calcChain>
</file>

<file path=xl/sharedStrings.xml><?xml version="1.0" encoding="utf-8"?>
<sst xmlns="http://schemas.openxmlformats.org/spreadsheetml/2006/main" count="697" uniqueCount="386">
  <si>
    <t>A</t>
  </si>
  <si>
    <t>B</t>
  </si>
  <si>
    <t>D</t>
  </si>
  <si>
    <t>Megnevezés</t>
  </si>
  <si>
    <t>2012
Eredeti 
előirányzat</t>
  </si>
  <si>
    <t xml:space="preserve">2012
Teljesítés
</t>
  </si>
  <si>
    <t>I.</t>
  </si>
  <si>
    <t>Működési bevételek</t>
  </si>
  <si>
    <t>Igazgatási szolgáltatás díjbevétele</t>
  </si>
  <si>
    <t>Intézményi működési bevételek</t>
  </si>
  <si>
    <t>Tájház belépők</t>
  </si>
  <si>
    <t>Passió jegybevétel</t>
  </si>
  <si>
    <t>Kamatbevétel</t>
  </si>
  <si>
    <t>Kötbér, egyéb kártérítés</t>
  </si>
  <si>
    <t>Óvoda, bölcsöde étkeztetés térítési díj bevétele</t>
  </si>
  <si>
    <t>Nyári tábor részvételi díja</t>
  </si>
  <si>
    <t>Egyéb bevétel</t>
  </si>
  <si>
    <t>Tovább számlázott szolgáltatás</t>
  </si>
  <si>
    <t>Önkormányzatok sajátos működési bevételei</t>
  </si>
  <si>
    <t>Helyi adók</t>
  </si>
  <si>
    <t>magánszemélyek kommunális adója</t>
  </si>
  <si>
    <t>idegenforgalmi adó (befizetett)</t>
  </si>
  <si>
    <t>telekadó</t>
  </si>
  <si>
    <t xml:space="preserve">iparűzési adó  </t>
  </si>
  <si>
    <t>pótlékok, bírságok</t>
  </si>
  <si>
    <t>Átengedett központi adók</t>
  </si>
  <si>
    <t>településre kimutatott személyi jöv.adó 8-%-a</t>
  </si>
  <si>
    <t>jövedelemdifferenciálódásának mérséklése</t>
  </si>
  <si>
    <t>gépjárműadó</t>
  </si>
  <si>
    <t>termőföld bérbeadásból származó jöv.adó</t>
  </si>
  <si>
    <t>Helyszíni és szabálysértésí bírságok</t>
  </si>
  <si>
    <t>Talajterhelési díj</t>
  </si>
  <si>
    <t>Egyéb sajátos bevételek</t>
  </si>
  <si>
    <t>Terembérletek</t>
  </si>
  <si>
    <t>Egyéb bérleti díj</t>
  </si>
  <si>
    <t>Tájház bérleti díj+szállás</t>
  </si>
  <si>
    <t>Közterülethasználati díj</t>
  </si>
  <si>
    <t>Sírhely megváltás</t>
  </si>
  <si>
    <t>Bakonykarszt</t>
  </si>
  <si>
    <t xml:space="preserve">Gyógyszertár </t>
  </si>
  <si>
    <t>Posta</t>
  </si>
  <si>
    <t>Közösségi busz bérleti díja</t>
  </si>
  <si>
    <t>II.</t>
  </si>
  <si>
    <t>Támogatások</t>
  </si>
  <si>
    <t>Önkormányzatok költségvetési támogatása</t>
  </si>
  <si>
    <t>Normatív támogatások</t>
  </si>
  <si>
    <t>Települési önkormányzatok feladatai</t>
  </si>
  <si>
    <t>lakoságszám szerint</t>
  </si>
  <si>
    <t>kiegyészítés</t>
  </si>
  <si>
    <t>Körjegyzőség működése</t>
  </si>
  <si>
    <t>alap-hozzájárulás</t>
  </si>
  <si>
    <t>ösztönző hozzájárulás</t>
  </si>
  <si>
    <t>Üdülő helyi feladatok</t>
  </si>
  <si>
    <t>Pénzbeli szociális juttatások</t>
  </si>
  <si>
    <t>Közoktatási támogatások</t>
  </si>
  <si>
    <t>Normatív kötött felhasználású támogatások</t>
  </si>
  <si>
    <t>kiegészítő támogatás egyes közokt.feladatokhoz</t>
  </si>
  <si>
    <t>pedagógus szakvizsga, továbbképzés,..</t>
  </si>
  <si>
    <t>egyes szociális feladatok kiegészítő támogatása</t>
  </si>
  <si>
    <t>fogl.helyettesítő támogatás</t>
  </si>
  <si>
    <t>lakásfenntartási támogatás</t>
  </si>
  <si>
    <t>rendszeres szociális segély</t>
  </si>
  <si>
    <t>Központosított támogatás (bérkomp.2011.december havi)</t>
  </si>
  <si>
    <t>Egyéb központi támogatás (hitel átvállalás)</t>
  </si>
  <si>
    <t>Egyéb központi támogatás (bérkompenzáció 2012.évi)</t>
  </si>
  <si>
    <t>III.</t>
  </si>
  <si>
    <t>Felhalmozási és tőke jellegű bevételek:</t>
  </si>
  <si>
    <t>Önkormányzatok sajátos felhalmozási és tőkebevételei</t>
  </si>
  <si>
    <t>Egyéb önk.vagyon bérbeadás (haszonbérlet)</t>
  </si>
  <si>
    <t>IV.</t>
  </si>
  <si>
    <t>Támogatási kölcsönök visszatérülése á.h.-n kívülről</t>
  </si>
  <si>
    <t>Lakásfelújítási hitel törlesztése</t>
  </si>
  <si>
    <t>Hosszú lejáratú kötelezettség</t>
  </si>
  <si>
    <t xml:space="preserve">Hitel felvétel </t>
  </si>
  <si>
    <t>Műk.célú pénzeszközátvétel áh.kívülről (külföldi támogatás)</t>
  </si>
  <si>
    <t>V.</t>
  </si>
  <si>
    <t>Támogatás értékű bevételek</t>
  </si>
  <si>
    <t>OEP támogatás</t>
  </si>
  <si>
    <t>Önkorm.által szervezett köz. fogl.támog.(hosszabb id.t. fogl.)</t>
  </si>
  <si>
    <t>Önkorm.által szervezett köz. fogl.támog.(rövid id.t. fogl. 2011.12.hó)</t>
  </si>
  <si>
    <t>Kistérségi társulástól(mozgó könyvtári támog)</t>
  </si>
  <si>
    <t>Pénzbeli, természetbeni gyermekvédelmi támogatás</t>
  </si>
  <si>
    <t>Kislőd önkormányzati hivatal finanszírozás</t>
  </si>
  <si>
    <t>Kislőd/ óvodai étkezési normatíva átadása</t>
  </si>
  <si>
    <t>2011.évi elszámolás (háziorvoszi szolgálat, fogászat)</t>
  </si>
  <si>
    <t>2011.évi elszámolás (Noszlop közösen fenntartott int.)</t>
  </si>
  <si>
    <t>2011.évi elszámolás (szakszolálat)</t>
  </si>
  <si>
    <t>Iskolabusz normatíva Noszloptól</t>
  </si>
  <si>
    <t>Előző évi költségvetési kieg., visszatérülés (2011.évi normatíva elszámolás)</t>
  </si>
  <si>
    <t>VI.</t>
  </si>
  <si>
    <t>Pénzforgalom nélküli bevételek</t>
  </si>
  <si>
    <t>szabad pénzmaradvány</t>
  </si>
  <si>
    <t>kötelezettséggel terhelt pénzmaradvány</t>
  </si>
  <si>
    <t>2012.évi Kislőd-Körjegyzőség elszámolás</t>
  </si>
  <si>
    <t>2010.évi Noszlop-elszámolás</t>
  </si>
  <si>
    <t>Új Otthon a károsultatkért számla</t>
  </si>
  <si>
    <t>Ora et labora - kábel</t>
  </si>
  <si>
    <t>Egyéb/jó telj.biztosíték</t>
  </si>
  <si>
    <t>Fejlesztési hitel</t>
  </si>
  <si>
    <t>MINDÖSSZESEN:</t>
  </si>
  <si>
    <t>Összesen</t>
  </si>
  <si>
    <t>2012
Módosított
előirányzat</t>
  </si>
  <si>
    <t>Egyéb központi támogatás (természetbeni gyermekvéd.tám))</t>
  </si>
  <si>
    <t>2012
elszámolás</t>
  </si>
  <si>
    <t>E</t>
  </si>
  <si>
    <t>C</t>
  </si>
  <si>
    <t>F</t>
  </si>
  <si>
    <t>Teljesítés
%-a</t>
  </si>
  <si>
    <t>ezer Ft-ban</t>
  </si>
  <si>
    <t>G</t>
  </si>
  <si>
    <t>H</t>
  </si>
  <si>
    <t>I</t>
  </si>
  <si>
    <t>J</t>
  </si>
  <si>
    <t>K</t>
  </si>
  <si>
    <t>Szakfa.
száma</t>
  </si>
  <si>
    <t>Szakfeladat
megnevezése</t>
  </si>
  <si>
    <t>Összes
 kiadás</t>
  </si>
  <si>
    <t>Személyi 
jell.
kifizetések</t>
  </si>
  <si>
    <t>Munkaad.
terh.
járulékok</t>
  </si>
  <si>
    <t>Dologi
kiadások</t>
  </si>
  <si>
    <t>Szoc.pol. ellátások
és egyéb juttatások</t>
  </si>
  <si>
    <t>Támog.ért.
kiad.
Pénzeszk.
átadások</t>
  </si>
  <si>
    <t>Felhalm. kiadások</t>
  </si>
  <si>
    <t>Hitel-tőke
törlesztés</t>
  </si>
  <si>
    <t>Tartalék</t>
  </si>
  <si>
    <t>Közutak, hidak, alagutak 
üzemeltetése, fenntartása</t>
  </si>
  <si>
    <t>Eredeti Ei</t>
  </si>
  <si>
    <t>Mód.Ei</t>
  </si>
  <si>
    <t>Teljesítés</t>
  </si>
  <si>
    <t>Telj. %-a</t>
  </si>
  <si>
    <t>Óvodai intézményi étkeztetés</t>
  </si>
  <si>
    <t>Önkormányzati jogalkotás</t>
  </si>
  <si>
    <t>Közvilágítási feladatok</t>
  </si>
  <si>
    <t>Város- és községgazdálkodás
 m.n.s. szolgált.</t>
  </si>
  <si>
    <t>ebből:                       települési hulladék</t>
  </si>
  <si>
    <t>háziorvosi szolgálat</t>
  </si>
  <si>
    <t>iskolabusz</t>
  </si>
  <si>
    <t>igazgatási tevékenység</t>
  </si>
  <si>
    <t>község gazdálkodás</t>
  </si>
  <si>
    <t>Önkormányzatok elszámolásai
 költségvet.szerveikkel</t>
  </si>
  <si>
    <t>Fejezeti és általános
 tartalékok elszámolása</t>
  </si>
  <si>
    <t>Család - és nővédelmi
 egészségügyi gondozás</t>
  </si>
  <si>
    <t>Rendszeres szociális segély</t>
  </si>
  <si>
    <t>Lakásfenntartási támogatás</t>
  </si>
  <si>
    <t>Átmeneti segély</t>
  </si>
  <si>
    <t>Temetési segély</t>
  </si>
  <si>
    <t>Egyéb önkormányzati támogatás</t>
  </si>
  <si>
    <t>Ápolási díj méltányossági alapon</t>
  </si>
  <si>
    <t>Renszeres gyermekvédelmi
pénzbeni ellátás</t>
  </si>
  <si>
    <t>Civil szervezetek
 program- és egyéb támogatása</t>
  </si>
  <si>
    <t>Rövid időtartamú közfoglalkoztatás</t>
  </si>
  <si>
    <t>Hosszabbidőtartamú közfoglalkoztatás</t>
  </si>
  <si>
    <t>Könyvtári szolgáltatások</t>
  </si>
  <si>
    <t>Köztemető fenntartás és működtetés</t>
  </si>
  <si>
    <t>Önkormányzati 
szakfeladatok összesen</t>
  </si>
  <si>
    <t>ezer Ft</t>
  </si>
  <si>
    <t>eredeti
 előirányzat</t>
  </si>
  <si>
    <t>módosított
előirányzat</t>
  </si>
  <si>
    <t>Egyéb általános tartalék</t>
  </si>
  <si>
    <t>Egyéb céltartalék</t>
  </si>
  <si>
    <t>2012.évvégén fennmaradó fejl.hitel</t>
  </si>
  <si>
    <t>Jó teljesítési biztosíték</t>
  </si>
  <si>
    <t>megnevezés</t>
  </si>
  <si>
    <t>szakfeladat</t>
  </si>
  <si>
    <t>eredeti ei</t>
  </si>
  <si>
    <t>módosított ei</t>
  </si>
  <si>
    <t>teljesítés</t>
  </si>
  <si>
    <t>telj. %</t>
  </si>
  <si>
    <t>év</t>
  </si>
  <si>
    <t>Átengedett központi adók felhasználása</t>
  </si>
  <si>
    <t>Tartalék felhasználás</t>
  </si>
  <si>
    <t>Pénzmaradvány felhasználás</t>
  </si>
  <si>
    <t>Felhalmozási bevételek összesen</t>
  </si>
  <si>
    <t>Járda kialakítás és tervezési költségei</t>
  </si>
  <si>
    <t>Köztér felújítási és tervezési költségei</t>
  </si>
  <si>
    <t>Iskola felújítás</t>
  </si>
  <si>
    <t>Iskola, óvoda kerítés felújítás</t>
  </si>
  <si>
    <t>Sportöltöző felújítási költségei</t>
  </si>
  <si>
    <t>Gázkazás Ifjúsági Klub</t>
  </si>
  <si>
    <t>Kerámiaégető-kemence</t>
  </si>
  <si>
    <t>Faluház felújítás költségei</t>
  </si>
  <si>
    <t>Óvoda felújítás költségei</t>
  </si>
  <si>
    <t>Iskola  sportpálya felújítás kölségei</t>
  </si>
  <si>
    <t>Hivataltető csere és festés</t>
  </si>
  <si>
    <t>Ügyviteli eszköz vásárlás</t>
  </si>
  <si>
    <t>Szellemi termék vásárlás</t>
  </si>
  <si>
    <t>Temető lépcső felújítás</t>
  </si>
  <si>
    <t>Felhalmozási kiadások összesen:</t>
  </si>
  <si>
    <t>Telek vásaárlás</t>
  </si>
  <si>
    <t>Posta felújítás</t>
  </si>
  <si>
    <t>ezer forint</t>
  </si>
  <si>
    <t>M e g n e v e z é s</t>
  </si>
  <si>
    <t>Összeg</t>
  </si>
  <si>
    <t xml:space="preserve">Forgalomképtelen földterületek </t>
  </si>
  <si>
    <t>Forgalomképes földterületek</t>
  </si>
  <si>
    <t>Üzemeltetésre, kezelésre átadott egyéb építmények
/ szennyvízcsatorna hálózat /</t>
  </si>
  <si>
    <t>Vagyonkezelésbe vett épületek / Tájház /</t>
  </si>
  <si>
    <t>Korlátozottan forgalomképes épületek</t>
  </si>
  <si>
    <t>Forgalomképtelen egyéb épületek</t>
  </si>
  <si>
    <t>Forgalomképtelen egyéb építmények</t>
  </si>
  <si>
    <t>Járművek</t>
  </si>
  <si>
    <t xml:space="preserve">Forgalomképes egyéb gépek, berendezések és felszerelések    </t>
  </si>
  <si>
    <t>Korlátozottan forgalomképes ügyviteli és számítástechnikai eszközök</t>
  </si>
  <si>
    <t>0 – ra leírt immateriális javak</t>
  </si>
  <si>
    <t>0 – ra leírt egyéb gépek, berendezések és felszerelések</t>
  </si>
  <si>
    <t>0 – ra leírt ügyviteli és számítástechnikai eszközök</t>
  </si>
  <si>
    <t>0 – ra leírt járművek</t>
  </si>
  <si>
    <t xml:space="preserve">Összesen:                                     </t>
  </si>
  <si>
    <t xml:space="preserve">Befejezetlen beruházás </t>
  </si>
  <si>
    <t>Korl.forgalomképes szellemi termék</t>
  </si>
  <si>
    <t>Korl.forgalom képes telek</t>
  </si>
  <si>
    <t>Részesedés</t>
  </si>
  <si>
    <t>Kiadások összesen</t>
  </si>
  <si>
    <t>Bevételek  összesen</t>
  </si>
  <si>
    <t>Pénzmaradvány</t>
  </si>
  <si>
    <t>Kölcsönök megtérülése</t>
  </si>
  <si>
    <t>Közhatalmi bevételek</t>
  </si>
  <si>
    <t>Hitel-tőke törlesztés</t>
  </si>
  <si>
    <t>Céltartalék</t>
  </si>
  <si>
    <t>Helyszíni és szabálysértési bírságok</t>
  </si>
  <si>
    <t>Felhalmozási kiadások</t>
  </si>
  <si>
    <t>Egyéb működési célú kiadások</t>
  </si>
  <si>
    <t>Előző évi pénzeszk.átv. 2011.évi norm. elsz.</t>
  </si>
  <si>
    <t>Ellátottak pénzbeli juttatása</t>
  </si>
  <si>
    <t>Felhalmozási és tőke jellegű bevételek</t>
  </si>
  <si>
    <t>Dologi kiadások</t>
  </si>
  <si>
    <t>Működési és felhalm.célú támog.értékű bevétel</t>
  </si>
  <si>
    <t>Munkaadókat terhelő járulékok</t>
  </si>
  <si>
    <t xml:space="preserve">Műk.célú pénzeszközátvétel áh.kívülről </t>
  </si>
  <si>
    <t>Személyi jellegű kifizetések</t>
  </si>
  <si>
    <t>Költségvetésből kapott támogatás</t>
  </si>
  <si>
    <t>Módosított ei</t>
  </si>
  <si>
    <t>Eredeti ei</t>
  </si>
  <si>
    <t>Kiadások</t>
  </si>
  <si>
    <t>Bevételek</t>
  </si>
  <si>
    <t xml:space="preserve">F </t>
  </si>
  <si>
    <t>Továbbszámlázott szolgáltatás</t>
  </si>
  <si>
    <t>ELŐZŐ ÉV</t>
  </si>
  <si>
    <t>TÁRGYÉV</t>
  </si>
  <si>
    <t/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</si>
  <si>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</si>
  <si>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</si>
  <si>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</si>
  <si>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</si>
  <si>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</si>
  <si>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</si>
  <si>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</si>
  <si>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</si>
  <si>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</si>
  <si>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</si>
  <si>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</si>
  <si>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</si>
  <si>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</si>
  <si>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FORRÁSOK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</si>
  <si>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</si>
  <si>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</si>
  <si>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</si>
  <si>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</si>
  <si>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</si>
  <si>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</si>
  <si>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</si>
  <si>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</si>
  <si>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</si>
  <si>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</si>
  <si>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</si>
  <si>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</si>
  <si>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Előző évi beszámoló záró</t>
  </si>
  <si>
    <t>Tárgy évi beszámoló záró</t>
  </si>
  <si>
    <t>Záró pénzkészlet</t>
  </si>
  <si>
    <t>Forgatási célú pénzügyi műveletek egyenlege</t>
  </si>
  <si>
    <t>Egyéb aktív és passzív pü-i elszám. összev.záróegyenl (+,-)</t>
  </si>
  <si>
    <t>Előző években képzett tartalékok maradványa (-)</t>
  </si>
  <si>
    <t>Vállalkozási tevékenység pénzforgalmi eredménye (-)</t>
  </si>
  <si>
    <t>Tárgyévi helyesbített pénzmaradvány (1+2+-3-4-5)</t>
  </si>
  <si>
    <t>Finanszírozásból származó korrekciók (+,-)</t>
  </si>
  <si>
    <t>Pénzmaradványt terhelő elvonások (+,-)</t>
  </si>
  <si>
    <t>Költségvetési pénzmaradvány (6+7+8)</t>
  </si>
  <si>
    <t>Vállalkozási maradványból alaptev. ellát-ra felhaszn. összeg</t>
  </si>
  <si>
    <t>Ktsgv-i pénzmaradványt külön jogszab. alapján mód.tétel (+,-)</t>
  </si>
  <si>
    <t>MÓDOSÍTOTT PÉNZMARADVÁNY (6+-7+-8+-9+-10)</t>
  </si>
  <si>
    <t>12-ből Egészségbiztosítási alapból folyósított pénzmaradvány</t>
  </si>
  <si>
    <t>12-ből Kötelezettségvállalással terhelt pénzmaradvány</t>
  </si>
  <si>
    <t>12-ből Szabad pénzmaradvány</t>
  </si>
  <si>
    <t>EGYSZERŰSÍTETT MÉRLEG</t>
  </si>
  <si>
    <t xml:space="preserve">A.) Befektetett eszközök összesen	</t>
  </si>
  <si>
    <t>I. Immateriális javak</t>
  </si>
  <si>
    <t xml:space="preserve">II. Tárgyi eszközök </t>
  </si>
  <si>
    <t>III. Befektetett pénzügyi eszközök</t>
  </si>
  <si>
    <t xml:space="preserve">IV. Üzemeltetésre, kezelésre átadott eszközök </t>
  </si>
  <si>
    <t xml:space="preserve">B.) Forgóeszközök összesen </t>
  </si>
  <si>
    <t>I. Készletek</t>
  </si>
  <si>
    <t>II. Követelések</t>
  </si>
  <si>
    <t xml:space="preserve">III. Értékpapírok </t>
  </si>
  <si>
    <t xml:space="preserve">IV. Pénzeszközök	 </t>
  </si>
  <si>
    <t xml:space="preserve">V. Egyéb aktív pénzügyi elszámolások </t>
  </si>
  <si>
    <t>ESZKÖZÖK ÖSSZESEN</t>
  </si>
  <si>
    <t xml:space="preserve">D.) Saját tőke összesen </t>
  </si>
  <si>
    <t xml:space="preserve">1. Induló tőke </t>
  </si>
  <si>
    <t xml:space="preserve">2. Tőkeváltozások	</t>
  </si>
  <si>
    <t>3. Értékelési tartalék</t>
  </si>
  <si>
    <t xml:space="preserve">E.) Tartalékok összesen </t>
  </si>
  <si>
    <t xml:space="preserve">I. Költségvetési tartalékok </t>
  </si>
  <si>
    <t>II. Vállalkozási tartalékok</t>
  </si>
  <si>
    <t xml:space="preserve">F.) Kötelezettségek összesen </t>
  </si>
  <si>
    <t>I. Hosszúlejáratú kötelezettségek</t>
  </si>
  <si>
    <t>II. Rövidlejáratú kötelezettségek</t>
  </si>
  <si>
    <t>III. Egyéb passzív pénzügyi elszámolások</t>
  </si>
  <si>
    <t xml:space="preserve">FORRÁSOK ÖSSZESEN </t>
  </si>
  <si>
    <t xml:space="preserve"> EGYSZERŰSÍTETT PÉNZMARADVÁNY-KIMUTATÁS ELŐÍRT TAGOLÁSA</t>
  </si>
  <si>
    <t>Pénzkészlet tárgyidő.elején-Ft költsv. bankszámlák egyenlege (Előirányzat-felhasználási keretszámlák egyenlege)</t>
  </si>
  <si>
    <t>Pénzkészlet tárgyidő.elején-Devizabetét számlák egyenlege</t>
  </si>
  <si>
    <t>Pénzkészlet tárgyidő.elején-Forintpénztár, betétk. egyenlege</t>
  </si>
  <si>
    <t>Pénzkészlet tárgyidő.elején-Valutapénztárak egyenlege</t>
  </si>
  <si>
    <t>Pénzkészlet tárgyidő.elején- ÖSSZESEN (01+02+03+04)</t>
  </si>
  <si>
    <t>Bevételek                                           (+)</t>
  </si>
  <si>
    <t>Kiadások                                            (-)</t>
  </si>
  <si>
    <t>Pénzkészlet tárgyidő.végén-Ft. költsv. bankszámlák egyenlege (Előirányzat-felhasználási keretszámlák egyenlege)</t>
  </si>
  <si>
    <t>Pénzkészlet tárgyidő.végén-Devizabetét számlák egyenlege</t>
  </si>
  <si>
    <t>Pénzkészlet tárgyidő.végén-Forintpénztár, betétk. egyenlege</t>
  </si>
  <si>
    <t>Pénzkészlet tárgyidő.végén-Valutapénztárak egyenlege</t>
  </si>
  <si>
    <t>Pénzkészlet tárgyidő.végén- ÖSSZESEN(08+...+11=05+06-07)</t>
  </si>
  <si>
    <t xml:space="preserve"> PÉNZESZKÖZ  VÁLTOZÁS BEMUTÁSA</t>
  </si>
  <si>
    <t>BEVÉTELEK</t>
  </si>
  <si>
    <t>telj.%</t>
  </si>
  <si>
    <t>KIADÁSOK</t>
  </si>
  <si>
    <t>Állami hozzájárulás /Alap/</t>
  </si>
  <si>
    <t>Állami hozzájárulás /Ösztönző/</t>
  </si>
  <si>
    <t>Munkaadókat terhelő kiadások</t>
  </si>
  <si>
    <t>Bérkompenzáció</t>
  </si>
  <si>
    <t>Felügyeleti szervtől kapott tám.(Mpolány)</t>
  </si>
  <si>
    <t>Felügyeleti szervtől kapott tám.(Kislőd)</t>
  </si>
  <si>
    <t>Kamat bevétel</t>
  </si>
  <si>
    <t>Igazgatásszolg.díj</t>
  </si>
  <si>
    <t>ÖSSZESEN</t>
  </si>
  <si>
    <t>Szakfeladat
száma, megnevezése</t>
  </si>
  <si>
    <t>841126
Önkormányzatok és többcélú k.t.
igazgatási tevékenység
MAGYARPOLÁNY</t>
  </si>
  <si>
    <t>841126
Önkormányzatok és többcélú k.t.
igazgatási tevékenység
KISLŐD</t>
  </si>
  <si>
    <t>Szakfeladatok összesen</t>
  </si>
  <si>
    <t xml:space="preserve">Módosított Ei </t>
  </si>
  <si>
    <t>Telj.%-a</t>
  </si>
  <si>
    <t>Kamat</t>
  </si>
  <si>
    <t>Igazgatási szolg.díj</t>
  </si>
  <si>
    <t>Irányító szervtől kapott támogatás
- felhalmozási kiadásokra</t>
  </si>
  <si>
    <t>Számítógép vásárlás</t>
  </si>
  <si>
    <t>Felhalmo-zási
kiadások</t>
  </si>
  <si>
    <t>Intézményi térítési díjak</t>
  </si>
  <si>
    <t>Közoktatási támogatás</t>
  </si>
  <si>
    <t>Kieg.támogatások</t>
  </si>
  <si>
    <t>Felügyeleti szervtől kapott támogatás</t>
  </si>
  <si>
    <t>Önmormányzat</t>
  </si>
  <si>
    <t>Körjegyzőség</t>
  </si>
  <si>
    <t>Forgalomképes ügyviteli és számítástechnikai eszközök</t>
  </si>
  <si>
    <t>Közoktatási támogatások-alap hozzájárulás</t>
  </si>
  <si>
    <t>kiegészítő támogatás egyes közokt.feladatokhoz-pedagógus szakvizsga, továbbképzés</t>
  </si>
  <si>
    <t>fizetendő kamat</t>
  </si>
  <si>
    <t>Önkormányzatot terhelő visszafizetési kötelezettség</t>
  </si>
  <si>
    <t>üdülő helyi feladatok (többlet igény)</t>
  </si>
  <si>
    <t>A támogatás kedvezményezettje</t>
  </si>
  <si>
    <t>Adóelengedés</t>
  </si>
  <si>
    <t>Adókedvezmény</t>
  </si>
  <si>
    <t>Egyéb</t>
  </si>
  <si>
    <t>mértéke%</t>
  </si>
  <si>
    <t>összege</t>
  </si>
  <si>
    <t>jogcíme</t>
  </si>
  <si>
    <t>mérétke%</t>
  </si>
  <si>
    <t>Műemlék épületek lakói</t>
  </si>
  <si>
    <t>komm.adó</t>
  </si>
  <si>
    <t>Mozgáskorlátozott személyek, 
költségvetési szerv,
társadalmi szerv</t>
  </si>
  <si>
    <t>gépj.adó</t>
  </si>
  <si>
    <t>65 év feletti komm.adó</t>
  </si>
  <si>
    <t>Műemlék épület 54db x 9000.- Ft/év = 486000.-Ft</t>
  </si>
  <si>
    <t>Gépjárműadó</t>
  </si>
  <si>
    <t>mozg.korlát.személyek tulajdon.lévő : 5db = 37.283,- Ft</t>
  </si>
  <si>
    <t>társadalmi szervezet tulajdonában lévő: 1 db = 8.260.- Ft</t>
  </si>
  <si>
    <t>költségvetési szervezet tulajdonában lévő: 1 db = 28.014.- Ft</t>
  </si>
  <si>
    <t xml:space="preserve">25/2008./XII.11./Korm.renelet lalpján mentes a kommunális adó megfizetése alól az </t>
  </si>
  <si>
    <t>a 65. Életévét betöltött magánszemély, aki az ingatlanban egyedül él.</t>
  </si>
  <si>
    <t>KÖRJEGYZŐSÉG ELSZÁMOLÁSA 2012.ÉV</t>
  </si>
  <si>
    <t>Mpolány</t>
  </si>
  <si>
    <t>Kislőd</t>
  </si>
  <si>
    <t>Kompenzáció</t>
  </si>
  <si>
    <t>Pénzmaradvány felhasználása</t>
  </si>
  <si>
    <t>Igazgatási szolgáltatás</t>
  </si>
  <si>
    <t>Finanszírozás</t>
  </si>
  <si>
    <t>Bevételek összesen</t>
  </si>
  <si>
    <t>Finanszírozási különbözet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</si>
</sst>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0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indexed="8"/>
      <name val="Calibri"/>
      <family val="2"/>
    </font>
    <font>
      <b/>
      <u/>
      <sz val="12"/>
      <name val="Arial CE"/>
      <family val="2"/>
      <charset val="238"/>
    </font>
    <font>
      <sz val="12"/>
      <name val="Arial CE"/>
      <family val="2"/>
      <charset val="238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0" applyNumberFormat="0" applyAlignment="0" applyProtection="0"/>
    <xf numFmtId="0" fontId="23" fillId="21" borderId="11" applyNumberFormat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10" applyNumberFormat="0" applyAlignment="0" applyProtection="0"/>
    <xf numFmtId="0" fontId="30" fillId="0" borderId="15" applyNumberFormat="0" applyFill="0" applyAlignment="0" applyProtection="0"/>
    <xf numFmtId="0" fontId="31" fillId="22" borderId="0" applyNumberFormat="0" applyBorder="0" applyAlignment="0" applyProtection="0"/>
    <xf numFmtId="0" fontId="32" fillId="0" borderId="0"/>
    <xf numFmtId="0" fontId="1" fillId="0" borderId="0"/>
    <xf numFmtId="0" fontId="19" fillId="23" borderId="16" applyNumberFormat="0" applyFont="0" applyAlignment="0" applyProtection="0"/>
    <xf numFmtId="0" fontId="33" fillId="20" borderId="17" applyNumberFormat="0" applyAlignment="0" applyProtection="0"/>
    <xf numFmtId="0" fontId="34" fillId="0" borderId="0" applyNumberFormat="0" applyFill="0" applyBorder="0" applyAlignment="0" applyProtection="0"/>
    <xf numFmtId="0" fontId="8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" fillId="0" borderId="0"/>
  </cellStyleXfs>
  <cellXfs count="30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164" fontId="3" fillId="0" borderId="1" xfId="1" applyNumberFormat="1" applyFont="1" applyFill="1" applyBorder="1"/>
    <xf numFmtId="0" fontId="3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164" fontId="2" fillId="0" borderId="1" xfId="1" applyNumberFormat="1" applyFont="1" applyFill="1" applyBorder="1"/>
    <xf numFmtId="0" fontId="2" fillId="0" borderId="5" xfId="0" applyFont="1" applyFill="1" applyBorder="1"/>
    <xf numFmtId="164" fontId="4" fillId="0" borderId="1" xfId="1" applyNumberFormat="1" applyFont="1" applyFill="1" applyBorder="1"/>
    <xf numFmtId="0" fontId="2" fillId="0" borderId="6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4" fillId="0" borderId="3" xfId="0" applyFont="1" applyFill="1" applyBorder="1"/>
    <xf numFmtId="0" fontId="0" fillId="0" borderId="3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0" fontId="0" fillId="0" borderId="5" xfId="0" applyFont="1" applyFill="1" applyBorder="1"/>
    <xf numFmtId="164" fontId="3" fillId="0" borderId="8" xfId="1" applyNumberFormat="1" applyFont="1" applyFill="1" applyBorder="1" applyAlignment="1">
      <alignment horizontal="left" vertical="center"/>
    </xf>
    <xf numFmtId="164" fontId="2" fillId="0" borderId="8" xfId="1" applyNumberFormat="1" applyFont="1" applyFill="1" applyBorder="1" applyAlignment="1">
      <alignment horizontal="left" vertical="center"/>
    </xf>
    <xf numFmtId="10" fontId="2" fillId="0" borderId="0" xfId="0" applyNumberFormat="1" applyFont="1" applyFill="1" applyBorder="1"/>
    <xf numFmtId="164" fontId="2" fillId="0" borderId="0" xfId="1" applyNumberFormat="1" applyFont="1" applyFill="1"/>
    <xf numFmtId="164" fontId="3" fillId="0" borderId="0" xfId="1" applyNumberFormat="1" applyFont="1" applyFill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2" fillId="0" borderId="0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1" applyNumberFormat="1" applyFont="1" applyFill="1" applyBorder="1"/>
    <xf numFmtId="10" fontId="2" fillId="0" borderId="1" xfId="1" applyNumberFormat="1" applyFont="1" applyFill="1" applyBorder="1"/>
    <xf numFmtId="164" fontId="2" fillId="0" borderId="1" xfId="1" applyNumberFormat="1" applyFont="1" applyBorder="1"/>
    <xf numFmtId="164" fontId="3" fillId="0" borderId="1" xfId="1" applyNumberFormat="1" applyFont="1" applyBorder="1"/>
    <xf numFmtId="0" fontId="7" fillId="0" borderId="0" xfId="0" applyFont="1"/>
    <xf numFmtId="0" fontId="5" fillId="0" borderId="0" xfId="5"/>
    <xf numFmtId="164" fontId="5" fillId="0" borderId="0" xfId="1" applyNumberFormat="1" applyFont="1" applyAlignment="1">
      <alignment horizontal="right"/>
    </xf>
    <xf numFmtId="0" fontId="5" fillId="0" borderId="1" xfId="5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0" fontId="8" fillId="0" borderId="1" xfId="5" applyFont="1" applyBorder="1"/>
    <xf numFmtId="164" fontId="8" fillId="0" borderId="1" xfId="1" applyNumberFormat="1" applyFont="1" applyBorder="1"/>
    <xf numFmtId="0" fontId="5" fillId="0" borderId="1" xfId="5" applyBorder="1"/>
    <xf numFmtId="0" fontId="5" fillId="0" borderId="1" xfId="5" applyBorder="1" applyAlignment="1">
      <alignment horizontal="right"/>
    </xf>
    <xf numFmtId="164" fontId="5" fillId="0" borderId="1" xfId="1" applyNumberFormat="1" applyFont="1" applyBorder="1"/>
    <xf numFmtId="0" fontId="8" fillId="0" borderId="0" xfId="5" applyFont="1"/>
    <xf numFmtId="0" fontId="9" fillId="0" borderId="0" xfId="0" applyFont="1"/>
    <xf numFmtId="0" fontId="10" fillId="0" borderId="0" xfId="0" applyFont="1"/>
    <xf numFmtId="164" fontId="10" fillId="0" borderId="0" xfId="3" applyNumberFormat="1" applyFont="1" applyBorder="1"/>
    <xf numFmtId="164" fontId="10" fillId="0" borderId="0" xfId="3" applyNumberFormat="1" applyFont="1"/>
    <xf numFmtId="3" fontId="10" fillId="0" borderId="0" xfId="0" applyNumberFormat="1" applyFont="1" applyBorder="1"/>
    <xf numFmtId="0" fontId="10" fillId="0" borderId="0" xfId="0" applyFont="1" applyBorder="1" applyAlignment="1">
      <alignment horizontal="left"/>
    </xf>
    <xf numFmtId="164" fontId="5" fillId="0" borderId="0" xfId="1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vertical="top" wrapText="1"/>
    </xf>
    <xf numFmtId="164" fontId="12" fillId="0" borderId="1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3" fontId="12" fillId="0" borderId="1" xfId="0" applyNumberFormat="1" applyFont="1" applyBorder="1"/>
    <xf numFmtId="164" fontId="12" fillId="0" borderId="1" xfId="1" applyNumberFormat="1" applyFont="1" applyBorder="1" applyAlignment="1"/>
    <xf numFmtId="0" fontId="13" fillId="0" borderId="1" xfId="0" applyFont="1" applyBorder="1" applyAlignment="1">
      <alignment vertical="top" wrapText="1"/>
    </xf>
    <xf numFmtId="0" fontId="13" fillId="0" borderId="1" xfId="0" applyFont="1" applyBorder="1"/>
    <xf numFmtId="164" fontId="13" fillId="0" borderId="1" xfId="1" applyNumberFormat="1" applyFont="1" applyBorder="1" applyAlignment="1"/>
    <xf numFmtId="0" fontId="13" fillId="0" borderId="1" xfId="0" applyFont="1" applyBorder="1" applyAlignment="1">
      <alignment horizontal="center" wrapText="1"/>
    </xf>
    <xf numFmtId="164" fontId="12" fillId="0" borderId="1" xfId="0" applyNumberFormat="1" applyFont="1" applyBorder="1"/>
    <xf numFmtId="0" fontId="12" fillId="0" borderId="1" xfId="0" applyFont="1" applyBorder="1" applyAlignment="1">
      <alignment horizontal="right" vertical="top" wrapText="1"/>
    </xf>
    <xf numFmtId="1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/>
    <xf numFmtId="164" fontId="13" fillId="0" borderId="1" xfId="0" applyNumberFormat="1" applyFont="1" applyBorder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164" fontId="13" fillId="0" borderId="1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/>
    <xf numFmtId="164" fontId="13" fillId="0" borderId="1" xfId="1" applyNumberFormat="1" applyFont="1" applyFill="1" applyBorder="1" applyAlignment="1"/>
    <xf numFmtId="164" fontId="12" fillId="0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0" borderId="0" xfId="0" applyFont="1"/>
    <xf numFmtId="164" fontId="16" fillId="0" borderId="0" xfId="1" applyNumberFormat="1" applyFont="1" applyFill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0" fontId="13" fillId="0" borderId="0" xfId="0" applyFont="1"/>
    <xf numFmtId="164" fontId="16" fillId="0" borderId="1" xfId="1" applyNumberFormat="1" applyFont="1" applyFill="1" applyBorder="1"/>
    <xf numFmtId="0" fontId="12" fillId="0" borderId="1" xfId="0" applyFont="1" applyBorder="1" applyAlignment="1">
      <alignment wrapText="1"/>
    </xf>
    <xf numFmtId="164" fontId="17" fillId="0" borderId="1" xfId="1" applyNumberFormat="1" applyFont="1" applyFill="1" applyBorder="1"/>
    <xf numFmtId="0" fontId="18" fillId="0" borderId="0" xfId="0" applyFont="1"/>
    <xf numFmtId="164" fontId="16" fillId="0" borderId="0" xfId="1" applyNumberFormat="1" applyFont="1" applyFill="1"/>
    <xf numFmtId="0" fontId="36" fillId="0" borderId="0" xfId="0" applyFont="1"/>
    <xf numFmtId="164" fontId="36" fillId="0" borderId="0" xfId="1" applyNumberFormat="1" applyFont="1"/>
    <xf numFmtId="0" fontId="37" fillId="0" borderId="0" xfId="0" applyFont="1" applyAlignment="1">
      <alignment horizontal="center"/>
    </xf>
    <xf numFmtId="164" fontId="36" fillId="0" borderId="0" xfId="1" applyNumberFormat="1" applyFont="1" applyBorder="1"/>
    <xf numFmtId="0" fontId="36" fillId="0" borderId="0" xfId="0" applyFont="1" applyBorder="1"/>
    <xf numFmtId="164" fontId="37" fillId="0" borderId="0" xfId="1" applyNumberFormat="1" applyFont="1" applyBorder="1"/>
    <xf numFmtId="0" fontId="37" fillId="0" borderId="0" xfId="0" applyFont="1" applyBorder="1" applyAlignment="1">
      <alignment horizontal="center"/>
    </xf>
    <xf numFmtId="164" fontId="37" fillId="0" borderId="0" xfId="1" applyNumberFormat="1" applyFont="1" applyBorder="1" applyAlignment="1">
      <alignment horizontal="center"/>
    </xf>
    <xf numFmtId="43" fontId="36" fillId="0" borderId="1" xfId="1" applyNumberFormat="1" applyFont="1" applyBorder="1"/>
    <xf numFmtId="164" fontId="37" fillId="0" borderId="1" xfId="1" applyNumberFormat="1" applyFont="1" applyBorder="1"/>
    <xf numFmtId="0" fontId="37" fillId="0" borderId="1" xfId="0" applyFont="1" applyBorder="1" applyAlignment="1">
      <alignment horizontal="center"/>
    </xf>
    <xf numFmtId="164" fontId="36" fillId="0" borderId="1" xfId="1" applyNumberFormat="1" applyFont="1" applyBorder="1"/>
    <xf numFmtId="0" fontId="36" fillId="0" borderId="1" xfId="0" applyFont="1" applyBorder="1"/>
    <xf numFmtId="164" fontId="37" fillId="0" borderId="1" xfId="1" applyNumberFormat="1" applyFont="1" applyBorder="1" applyAlignment="1">
      <alignment horizontal="center" wrapText="1"/>
    </xf>
    <xf numFmtId="164" fontId="37" fillId="0" borderId="1" xfId="1" applyNumberFormat="1" applyFont="1" applyBorder="1" applyAlignment="1">
      <alignment horizontal="center"/>
    </xf>
    <xf numFmtId="164" fontId="36" fillId="0" borderId="0" xfId="1" applyNumberFormat="1" applyFont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3" fontId="39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0" fontId="40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left" vertical="top" wrapText="1"/>
    </xf>
    <xf numFmtId="3" fontId="40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0" fontId="43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9" fillId="0" borderId="1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4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41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left" vertical="top" wrapText="1"/>
    </xf>
    <xf numFmtId="3" fontId="41" fillId="0" borderId="1" xfId="0" applyNumberFormat="1" applyFont="1" applyBorder="1" applyAlignment="1">
      <alignment horizontal="right" vertical="top" wrapText="1"/>
    </xf>
    <xf numFmtId="164" fontId="8" fillId="0" borderId="1" xfId="1" applyNumberFormat="1" applyFont="1" applyBorder="1" applyAlignment="1">
      <alignment horizontal="center"/>
    </xf>
    <xf numFmtId="0" fontId="8" fillId="0" borderId="0" xfId="5" applyFont="1" applyAlignment="1">
      <alignment horizontal="center"/>
    </xf>
    <xf numFmtId="43" fontId="5" fillId="0" borderId="1" xfId="1" applyNumberFormat="1" applyFont="1" applyBorder="1"/>
    <xf numFmtId="0" fontId="44" fillId="0" borderId="0" xfId="49" applyFont="1" applyBorder="1" applyAlignment="1">
      <alignment horizontal="center"/>
    </xf>
    <xf numFmtId="0" fontId="45" fillId="0" borderId="0" xfId="49" applyFont="1" applyFill="1" applyBorder="1"/>
    <xf numFmtId="0" fontId="12" fillId="0" borderId="0" xfId="49" applyFont="1" applyFill="1" applyBorder="1" applyAlignment="1">
      <alignment horizontal="right"/>
    </xf>
    <xf numFmtId="0" fontId="13" fillId="0" borderId="0" xfId="49" applyFont="1" applyFill="1" applyBorder="1"/>
    <xf numFmtId="0" fontId="45" fillId="0" borderId="0" xfId="49" applyFont="1" applyBorder="1"/>
    <xf numFmtId="0" fontId="45" fillId="0" borderId="0" xfId="49" applyFont="1" applyBorder="1" applyAlignment="1">
      <alignment horizontal="right"/>
    </xf>
    <xf numFmtId="0" fontId="46" fillId="0" borderId="1" xfId="49" applyFont="1" applyBorder="1" applyAlignment="1">
      <alignment horizontal="center"/>
    </xf>
    <xf numFmtId="0" fontId="46" fillId="0" borderId="1" xfId="49" applyFont="1" applyFill="1" applyBorder="1" applyAlignment="1">
      <alignment horizontal="center"/>
    </xf>
    <xf numFmtId="0" fontId="46" fillId="0" borderId="0" xfId="49" applyFont="1" applyBorder="1" applyAlignment="1">
      <alignment horizontal="center"/>
    </xf>
    <xf numFmtId="0" fontId="6" fillId="0" borderId="1" xfId="49" applyFont="1" applyFill="1" applyBorder="1" applyAlignment="1">
      <alignment horizontal="center"/>
    </xf>
    <xf numFmtId="0" fontId="3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0" xfId="49" applyFont="1" applyFill="1"/>
    <xf numFmtId="0" fontId="2" fillId="0" borderId="1" xfId="49" applyFont="1" applyFill="1" applyBorder="1" applyAlignment="1">
      <alignment horizontal="center" vertical="center" wrapText="1"/>
    </xf>
    <xf numFmtId="164" fontId="3" fillId="0" borderId="1" xfId="3" applyNumberFormat="1" applyFont="1" applyFill="1" applyBorder="1"/>
    <xf numFmtId="164" fontId="2" fillId="0" borderId="1" xfId="3" applyNumberFormat="1" applyFont="1" applyBorder="1"/>
    <xf numFmtId="0" fontId="7" fillId="0" borderId="0" xfId="49" applyFont="1"/>
    <xf numFmtId="0" fontId="2" fillId="0" borderId="1" xfId="49" applyFont="1" applyFill="1" applyBorder="1" applyAlignment="1">
      <alignment horizontal="center" vertical="center"/>
    </xf>
    <xf numFmtId="10" fontId="3" fillId="0" borderId="1" xfId="3" applyNumberFormat="1" applyFont="1" applyFill="1" applyBorder="1"/>
    <xf numFmtId="10" fontId="2" fillId="0" borderId="1" xfId="3" applyNumberFormat="1" applyFont="1" applyFill="1" applyBorder="1"/>
    <xf numFmtId="0" fontId="6" fillId="0" borderId="0" xfId="49" applyFont="1"/>
    <xf numFmtId="0" fontId="10" fillId="0" borderId="0" xfId="49" applyFont="1"/>
    <xf numFmtId="0" fontId="10" fillId="0" borderId="1" xfId="49" applyFont="1" applyBorder="1"/>
    <xf numFmtId="0" fontId="10" fillId="0" borderId="1" xfId="49" applyFont="1" applyBorder="1" applyAlignment="1">
      <alignment horizontal="center"/>
    </xf>
    <xf numFmtId="0" fontId="2" fillId="0" borderId="1" xfId="49" applyFont="1" applyBorder="1"/>
    <xf numFmtId="0" fontId="3" fillId="0" borderId="1" xfId="49" applyFont="1" applyBorder="1" applyAlignment="1">
      <alignment horizontal="center"/>
    </xf>
    <xf numFmtId="3" fontId="3" fillId="0" borderId="1" xfId="49" applyNumberFormat="1" applyFont="1" applyBorder="1"/>
    <xf numFmtId="3" fontId="2" fillId="0" borderId="1" xfId="49" applyNumberFormat="1" applyFont="1" applyBorder="1"/>
    <xf numFmtId="3" fontId="2" fillId="0" borderId="1" xfId="49" applyNumberFormat="1" applyFont="1" applyFill="1" applyBorder="1"/>
    <xf numFmtId="3" fontId="3" fillId="0" borderId="1" xfId="49" applyNumberFormat="1" applyFont="1" applyFill="1" applyBorder="1"/>
    <xf numFmtId="10" fontId="2" fillId="0" borderId="1" xfId="49" applyNumberFormat="1" applyFont="1" applyFill="1" applyBorder="1"/>
    <xf numFmtId="10" fontId="3" fillId="0" borderId="1" xfId="49" applyNumberFormat="1" applyFont="1" applyFill="1" applyBorder="1"/>
    <xf numFmtId="3" fontId="13" fillId="0" borderId="0" xfId="49" applyNumberFormat="1" applyFont="1" applyFill="1" applyBorder="1"/>
    <xf numFmtId="0" fontId="11" fillId="0" borderId="0" xfId="49" applyFont="1" applyAlignment="1">
      <alignment horizontal="center"/>
    </xf>
    <xf numFmtId="0" fontId="11" fillId="0" borderId="0" xfId="49" applyFont="1"/>
    <xf numFmtId="0" fontId="12" fillId="0" borderId="0" xfId="49" applyFont="1" applyAlignment="1">
      <alignment horizontal="right"/>
    </xf>
    <xf numFmtId="0" fontId="11" fillId="0" borderId="1" xfId="49" applyFont="1" applyBorder="1" applyAlignment="1">
      <alignment horizontal="center"/>
    </xf>
    <xf numFmtId="0" fontId="12" fillId="0" borderId="1" xfId="49" applyFont="1" applyBorder="1" applyAlignment="1">
      <alignment horizontal="center"/>
    </xf>
    <xf numFmtId="0" fontId="13" fillId="0" borderId="1" xfId="49" applyFont="1" applyBorder="1" applyAlignment="1">
      <alignment horizontal="center"/>
    </xf>
    <xf numFmtId="0" fontId="12" fillId="0" borderId="0" xfId="49" applyFont="1"/>
    <xf numFmtId="0" fontId="12" fillId="0" borderId="1" xfId="49" applyFont="1" applyBorder="1" applyAlignment="1">
      <alignment vertical="top" wrapText="1"/>
    </xf>
    <xf numFmtId="0" fontId="12" fillId="0" borderId="1" xfId="49" applyFont="1" applyBorder="1" applyAlignment="1">
      <alignment horizontal="center" wrapText="1"/>
    </xf>
    <xf numFmtId="0" fontId="13" fillId="0" borderId="1" xfId="49" applyFont="1" applyBorder="1" applyAlignment="1">
      <alignment vertical="top" wrapText="1"/>
    </xf>
    <xf numFmtId="0" fontId="13" fillId="0" borderId="1" xfId="49" applyFont="1" applyBorder="1"/>
    <xf numFmtId="0" fontId="13" fillId="0" borderId="1" xfId="49" applyFont="1" applyBorder="1" applyAlignment="1">
      <alignment horizontal="center" wrapText="1"/>
    </xf>
    <xf numFmtId="164" fontId="12" fillId="0" borderId="1" xfId="49" applyNumberFormat="1" applyFont="1" applyBorder="1"/>
    <xf numFmtId="164" fontId="13" fillId="0" borderId="1" xfId="49" applyNumberFormat="1" applyFont="1" applyBorder="1"/>
    <xf numFmtId="0" fontId="12" fillId="0" borderId="1" xfId="49" applyFont="1" applyBorder="1"/>
    <xf numFmtId="0" fontId="12" fillId="0" borderId="0" xfId="49" applyFont="1" applyAlignment="1">
      <alignment horizontal="center"/>
    </xf>
    <xf numFmtId="0" fontId="8" fillId="0" borderId="1" xfId="5" applyFont="1" applyBorder="1" applyAlignment="1">
      <alignment horizontal="center"/>
    </xf>
    <xf numFmtId="43" fontId="47" fillId="0" borderId="1" xfId="1" applyNumberFormat="1" applyFont="1" applyBorder="1"/>
    <xf numFmtId="0" fontId="0" fillId="0" borderId="0" xfId="0" applyBorder="1" applyAlignment="1">
      <alignment vertical="center"/>
    </xf>
    <xf numFmtId="0" fontId="4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right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164" fontId="0" fillId="0" borderId="0" xfId="1" applyNumberFormat="1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19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1" xfId="5" applyBorder="1" applyAlignment="1">
      <alignment horizontal="left"/>
    </xf>
    <xf numFmtId="0" fontId="5" fillId="0" borderId="0" xfId="5" applyAlignment="1">
      <alignment horizontal="left"/>
    </xf>
    <xf numFmtId="3" fontId="48" fillId="0" borderId="1" xfId="0" applyNumberFormat="1" applyFont="1" applyFill="1" applyBorder="1" applyAlignment="1">
      <alignment horizontal="center"/>
    </xf>
    <xf numFmtId="164" fontId="2" fillId="0" borderId="1" xfId="3" applyNumberFormat="1" applyFont="1" applyFill="1" applyBorder="1"/>
    <xf numFmtId="164" fontId="4" fillId="0" borderId="1" xfId="3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9" fillId="0" borderId="0" xfId="49" applyFont="1" applyFill="1" applyBorder="1"/>
    <xf numFmtId="164" fontId="4" fillId="0" borderId="1" xfId="3" applyNumberFormat="1" applyFont="1" applyFill="1" applyBorder="1"/>
    <xf numFmtId="0" fontId="4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2" fillId="0" borderId="0" xfId="0" applyFont="1" applyFill="1" applyBorder="1" applyAlignment="1">
      <alignment horizontal="center" vertical="top" wrapText="1"/>
    </xf>
    <xf numFmtId="0" fontId="4" fillId="0" borderId="0" xfId="0" applyFont="1" applyFill="1"/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right" vertical="center"/>
    </xf>
    <xf numFmtId="164" fontId="2" fillId="0" borderId="7" xfId="1" applyNumberFormat="1" applyFont="1" applyFill="1" applyBorder="1" applyAlignment="1">
      <alignment horizontal="left" vertical="center"/>
    </xf>
    <xf numFmtId="164" fontId="2" fillId="0" borderId="8" xfId="1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4" fillId="0" borderId="1" xfId="49" applyFont="1" applyBorder="1" applyAlignment="1">
      <alignment horizontal="center"/>
    </xf>
    <xf numFmtId="0" fontId="2" fillId="0" borderId="7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45" fillId="0" borderId="2" xfId="0" applyFont="1" applyFill="1" applyBorder="1" applyAlignment="1">
      <alignment horizontal="center"/>
    </xf>
    <xf numFmtId="0" fontId="45" fillId="0" borderId="3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2" xfId="49" applyFont="1" applyFill="1" applyBorder="1" applyAlignment="1">
      <alignment horizontal="left"/>
    </xf>
    <xf numFmtId="0" fontId="2" fillId="0" borderId="3" xfId="49" applyFont="1" applyFill="1" applyBorder="1" applyAlignment="1">
      <alignment horizontal="left"/>
    </xf>
    <xf numFmtId="0" fontId="2" fillId="0" borderId="4" xfId="49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0" borderId="7" xfId="5" applyBorder="1" applyAlignment="1">
      <alignment horizontal="center"/>
    </xf>
    <xf numFmtId="0" fontId="5" fillId="0" borderId="8" xfId="5" applyBorder="1" applyAlignment="1">
      <alignment horizontal="center"/>
    </xf>
    <xf numFmtId="0" fontId="5" fillId="0" borderId="2" xfId="5" applyBorder="1" applyAlignment="1">
      <alignment horizontal="center"/>
    </xf>
    <xf numFmtId="0" fontId="5" fillId="0" borderId="3" xfId="5" applyBorder="1" applyAlignment="1">
      <alignment horizontal="center"/>
    </xf>
    <xf numFmtId="0" fontId="5" fillId="0" borderId="4" xfId="5" applyBorder="1" applyAlignment="1">
      <alignment horizontal="center"/>
    </xf>
    <xf numFmtId="0" fontId="5" fillId="0" borderId="2" xfId="5" applyBorder="1" applyAlignment="1">
      <alignment horizontal="left" wrapText="1"/>
    </xf>
    <xf numFmtId="0" fontId="5" fillId="0" borderId="3" xfId="5" applyBorder="1" applyAlignment="1">
      <alignment horizontal="left" wrapText="1"/>
    </xf>
    <xf numFmtId="0" fontId="5" fillId="0" borderId="4" xfId="5" applyBorder="1" applyAlignment="1">
      <alignment horizontal="left" wrapText="1"/>
    </xf>
  </cellXfs>
  <cellStyles count="50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Ezres" xfId="1" builtinId="3"/>
    <cellStyle name="Ezres 2" xfId="2"/>
    <cellStyle name="Ezres 3" xfId="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ál" xfId="0" builtinId="0"/>
    <cellStyle name="Normál 2" xfId="42"/>
    <cellStyle name="Normál 2 2" xfId="49"/>
    <cellStyle name="Normál 3" xfId="4"/>
    <cellStyle name="Normál_2012.évi ktgvetés mellékleteti1" xfId="5"/>
    <cellStyle name="Normal_KARSZJ3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D29"/>
  <sheetViews>
    <sheetView tabSelected="1" view="pageLayout" zoomScaleNormal="100" workbookViewId="0">
      <selection activeCell="B7" sqref="B7"/>
    </sheetView>
  </sheetViews>
  <sheetFormatPr defaultRowHeight="12.75"/>
  <cols>
    <col min="1" max="1" width="8.140625" style="131" customWidth="1"/>
    <col min="2" max="2" width="82" style="131" customWidth="1"/>
    <col min="3" max="4" width="19.140625" style="131" customWidth="1"/>
    <col min="5" max="256" width="9.140625" style="131"/>
    <col min="257" max="257" width="8.140625" style="131" customWidth="1"/>
    <col min="258" max="258" width="82" style="131" customWidth="1"/>
    <col min="259" max="260" width="19.140625" style="131" customWidth="1"/>
    <col min="261" max="512" width="9.140625" style="131"/>
    <col min="513" max="513" width="8.140625" style="131" customWidth="1"/>
    <col min="514" max="514" width="82" style="131" customWidth="1"/>
    <col min="515" max="516" width="19.140625" style="131" customWidth="1"/>
    <col min="517" max="768" width="9.140625" style="131"/>
    <col min="769" max="769" width="8.140625" style="131" customWidth="1"/>
    <col min="770" max="770" width="82" style="131" customWidth="1"/>
    <col min="771" max="772" width="19.140625" style="131" customWidth="1"/>
    <col min="773" max="1024" width="9.140625" style="131"/>
    <col min="1025" max="1025" width="8.140625" style="131" customWidth="1"/>
    <col min="1026" max="1026" width="82" style="131" customWidth="1"/>
    <col min="1027" max="1028" width="19.140625" style="131" customWidth="1"/>
    <col min="1029" max="1280" width="9.140625" style="131"/>
    <col min="1281" max="1281" width="8.140625" style="131" customWidth="1"/>
    <col min="1282" max="1282" width="82" style="131" customWidth="1"/>
    <col min="1283" max="1284" width="19.140625" style="131" customWidth="1"/>
    <col min="1285" max="1536" width="9.140625" style="131"/>
    <col min="1537" max="1537" width="8.140625" style="131" customWidth="1"/>
    <col min="1538" max="1538" width="82" style="131" customWidth="1"/>
    <col min="1539" max="1540" width="19.140625" style="131" customWidth="1"/>
    <col min="1541" max="1792" width="9.140625" style="131"/>
    <col min="1793" max="1793" width="8.140625" style="131" customWidth="1"/>
    <col min="1794" max="1794" width="82" style="131" customWidth="1"/>
    <col min="1795" max="1796" width="19.140625" style="131" customWidth="1"/>
    <col min="1797" max="2048" width="9.140625" style="131"/>
    <col min="2049" max="2049" width="8.140625" style="131" customWidth="1"/>
    <col min="2050" max="2050" width="82" style="131" customWidth="1"/>
    <col min="2051" max="2052" width="19.140625" style="131" customWidth="1"/>
    <col min="2053" max="2304" width="9.140625" style="131"/>
    <col min="2305" max="2305" width="8.140625" style="131" customWidth="1"/>
    <col min="2306" max="2306" width="82" style="131" customWidth="1"/>
    <col min="2307" max="2308" width="19.140625" style="131" customWidth="1"/>
    <col min="2309" max="2560" width="9.140625" style="131"/>
    <col min="2561" max="2561" width="8.140625" style="131" customWidth="1"/>
    <col min="2562" max="2562" width="82" style="131" customWidth="1"/>
    <col min="2563" max="2564" width="19.140625" style="131" customWidth="1"/>
    <col min="2565" max="2816" width="9.140625" style="131"/>
    <col min="2817" max="2817" width="8.140625" style="131" customWidth="1"/>
    <col min="2818" max="2818" width="82" style="131" customWidth="1"/>
    <col min="2819" max="2820" width="19.140625" style="131" customWidth="1"/>
    <col min="2821" max="3072" width="9.140625" style="131"/>
    <col min="3073" max="3073" width="8.140625" style="131" customWidth="1"/>
    <col min="3074" max="3074" width="82" style="131" customWidth="1"/>
    <col min="3075" max="3076" width="19.140625" style="131" customWidth="1"/>
    <col min="3077" max="3328" width="9.140625" style="131"/>
    <col min="3329" max="3329" width="8.140625" style="131" customWidth="1"/>
    <col min="3330" max="3330" width="82" style="131" customWidth="1"/>
    <col min="3331" max="3332" width="19.140625" style="131" customWidth="1"/>
    <col min="3333" max="3584" width="9.140625" style="131"/>
    <col min="3585" max="3585" width="8.140625" style="131" customWidth="1"/>
    <col min="3586" max="3586" width="82" style="131" customWidth="1"/>
    <col min="3587" max="3588" width="19.140625" style="131" customWidth="1"/>
    <col min="3589" max="3840" width="9.140625" style="131"/>
    <col min="3841" max="3841" width="8.140625" style="131" customWidth="1"/>
    <col min="3842" max="3842" width="82" style="131" customWidth="1"/>
    <col min="3843" max="3844" width="19.140625" style="131" customWidth="1"/>
    <col min="3845" max="4096" width="9.140625" style="131"/>
    <col min="4097" max="4097" width="8.140625" style="131" customWidth="1"/>
    <col min="4098" max="4098" width="82" style="131" customWidth="1"/>
    <col min="4099" max="4100" width="19.140625" style="131" customWidth="1"/>
    <col min="4101" max="4352" width="9.140625" style="131"/>
    <col min="4353" max="4353" width="8.140625" style="131" customWidth="1"/>
    <col min="4354" max="4354" width="82" style="131" customWidth="1"/>
    <col min="4355" max="4356" width="19.140625" style="131" customWidth="1"/>
    <col min="4357" max="4608" width="9.140625" style="131"/>
    <col min="4609" max="4609" width="8.140625" style="131" customWidth="1"/>
    <col min="4610" max="4610" width="82" style="131" customWidth="1"/>
    <col min="4611" max="4612" width="19.140625" style="131" customWidth="1"/>
    <col min="4613" max="4864" width="9.140625" style="131"/>
    <col min="4865" max="4865" width="8.140625" style="131" customWidth="1"/>
    <col min="4866" max="4866" width="82" style="131" customWidth="1"/>
    <col min="4867" max="4868" width="19.140625" style="131" customWidth="1"/>
    <col min="4869" max="5120" width="9.140625" style="131"/>
    <col min="5121" max="5121" width="8.140625" style="131" customWidth="1"/>
    <col min="5122" max="5122" width="82" style="131" customWidth="1"/>
    <col min="5123" max="5124" width="19.140625" style="131" customWidth="1"/>
    <col min="5125" max="5376" width="9.140625" style="131"/>
    <col min="5377" max="5377" width="8.140625" style="131" customWidth="1"/>
    <col min="5378" max="5378" width="82" style="131" customWidth="1"/>
    <col min="5379" max="5380" width="19.140625" style="131" customWidth="1"/>
    <col min="5381" max="5632" width="9.140625" style="131"/>
    <col min="5633" max="5633" width="8.140625" style="131" customWidth="1"/>
    <col min="5634" max="5634" width="82" style="131" customWidth="1"/>
    <col min="5635" max="5636" width="19.140625" style="131" customWidth="1"/>
    <col min="5637" max="5888" width="9.140625" style="131"/>
    <col min="5889" max="5889" width="8.140625" style="131" customWidth="1"/>
    <col min="5890" max="5890" width="82" style="131" customWidth="1"/>
    <col min="5891" max="5892" width="19.140625" style="131" customWidth="1"/>
    <col min="5893" max="6144" width="9.140625" style="131"/>
    <col min="6145" max="6145" width="8.140625" style="131" customWidth="1"/>
    <col min="6146" max="6146" width="82" style="131" customWidth="1"/>
    <col min="6147" max="6148" width="19.140625" style="131" customWidth="1"/>
    <col min="6149" max="6400" width="9.140625" style="131"/>
    <col min="6401" max="6401" width="8.140625" style="131" customWidth="1"/>
    <col min="6402" max="6402" width="82" style="131" customWidth="1"/>
    <col min="6403" max="6404" width="19.140625" style="131" customWidth="1"/>
    <col min="6405" max="6656" width="9.140625" style="131"/>
    <col min="6657" max="6657" width="8.140625" style="131" customWidth="1"/>
    <col min="6658" max="6658" width="82" style="131" customWidth="1"/>
    <col min="6659" max="6660" width="19.140625" style="131" customWidth="1"/>
    <col min="6661" max="6912" width="9.140625" style="131"/>
    <col min="6913" max="6913" width="8.140625" style="131" customWidth="1"/>
    <col min="6914" max="6914" width="82" style="131" customWidth="1"/>
    <col min="6915" max="6916" width="19.140625" style="131" customWidth="1"/>
    <col min="6917" max="7168" width="9.140625" style="131"/>
    <col min="7169" max="7169" width="8.140625" style="131" customWidth="1"/>
    <col min="7170" max="7170" width="82" style="131" customWidth="1"/>
    <col min="7171" max="7172" width="19.140625" style="131" customWidth="1"/>
    <col min="7173" max="7424" width="9.140625" style="131"/>
    <col min="7425" max="7425" width="8.140625" style="131" customWidth="1"/>
    <col min="7426" max="7426" width="82" style="131" customWidth="1"/>
    <col min="7427" max="7428" width="19.140625" style="131" customWidth="1"/>
    <col min="7429" max="7680" width="9.140625" style="131"/>
    <col min="7681" max="7681" width="8.140625" style="131" customWidth="1"/>
    <col min="7682" max="7682" width="82" style="131" customWidth="1"/>
    <col min="7683" max="7684" width="19.140625" style="131" customWidth="1"/>
    <col min="7685" max="7936" width="9.140625" style="131"/>
    <col min="7937" max="7937" width="8.140625" style="131" customWidth="1"/>
    <col min="7938" max="7938" width="82" style="131" customWidth="1"/>
    <col min="7939" max="7940" width="19.140625" style="131" customWidth="1"/>
    <col min="7941" max="8192" width="9.140625" style="131"/>
    <col min="8193" max="8193" width="8.140625" style="131" customWidth="1"/>
    <col min="8194" max="8194" width="82" style="131" customWidth="1"/>
    <col min="8195" max="8196" width="19.140625" style="131" customWidth="1"/>
    <col min="8197" max="8448" width="9.140625" style="131"/>
    <col min="8449" max="8449" width="8.140625" style="131" customWidth="1"/>
    <col min="8450" max="8450" width="82" style="131" customWidth="1"/>
    <col min="8451" max="8452" width="19.140625" style="131" customWidth="1"/>
    <col min="8453" max="8704" width="9.140625" style="131"/>
    <col min="8705" max="8705" width="8.140625" style="131" customWidth="1"/>
    <col min="8706" max="8706" width="82" style="131" customWidth="1"/>
    <col min="8707" max="8708" width="19.140625" style="131" customWidth="1"/>
    <col min="8709" max="8960" width="9.140625" style="131"/>
    <col min="8961" max="8961" width="8.140625" style="131" customWidth="1"/>
    <col min="8962" max="8962" width="82" style="131" customWidth="1"/>
    <col min="8963" max="8964" width="19.140625" style="131" customWidth="1"/>
    <col min="8965" max="9216" width="9.140625" style="131"/>
    <col min="9217" max="9217" width="8.140625" style="131" customWidth="1"/>
    <col min="9218" max="9218" width="82" style="131" customWidth="1"/>
    <col min="9219" max="9220" width="19.140625" style="131" customWidth="1"/>
    <col min="9221" max="9472" width="9.140625" style="131"/>
    <col min="9473" max="9473" width="8.140625" style="131" customWidth="1"/>
    <col min="9474" max="9474" width="82" style="131" customWidth="1"/>
    <col min="9475" max="9476" width="19.140625" style="131" customWidth="1"/>
    <col min="9477" max="9728" width="9.140625" style="131"/>
    <col min="9729" max="9729" width="8.140625" style="131" customWidth="1"/>
    <col min="9730" max="9730" width="82" style="131" customWidth="1"/>
    <col min="9731" max="9732" width="19.140625" style="131" customWidth="1"/>
    <col min="9733" max="9984" width="9.140625" style="131"/>
    <col min="9985" max="9985" width="8.140625" style="131" customWidth="1"/>
    <col min="9986" max="9986" width="82" style="131" customWidth="1"/>
    <col min="9987" max="9988" width="19.140625" style="131" customWidth="1"/>
    <col min="9989" max="10240" width="9.140625" style="131"/>
    <col min="10241" max="10241" width="8.140625" style="131" customWidth="1"/>
    <col min="10242" max="10242" width="82" style="131" customWidth="1"/>
    <col min="10243" max="10244" width="19.140625" style="131" customWidth="1"/>
    <col min="10245" max="10496" width="9.140625" style="131"/>
    <col min="10497" max="10497" width="8.140625" style="131" customWidth="1"/>
    <col min="10498" max="10498" width="82" style="131" customWidth="1"/>
    <col min="10499" max="10500" width="19.140625" style="131" customWidth="1"/>
    <col min="10501" max="10752" width="9.140625" style="131"/>
    <col min="10753" max="10753" width="8.140625" style="131" customWidth="1"/>
    <col min="10754" max="10754" width="82" style="131" customWidth="1"/>
    <col min="10755" max="10756" width="19.140625" style="131" customWidth="1"/>
    <col min="10757" max="11008" width="9.140625" style="131"/>
    <col min="11009" max="11009" width="8.140625" style="131" customWidth="1"/>
    <col min="11010" max="11010" width="82" style="131" customWidth="1"/>
    <col min="11011" max="11012" width="19.140625" style="131" customWidth="1"/>
    <col min="11013" max="11264" width="9.140625" style="131"/>
    <col min="11265" max="11265" width="8.140625" style="131" customWidth="1"/>
    <col min="11266" max="11266" width="82" style="131" customWidth="1"/>
    <col min="11267" max="11268" width="19.140625" style="131" customWidth="1"/>
    <col min="11269" max="11520" width="9.140625" style="131"/>
    <col min="11521" max="11521" width="8.140625" style="131" customWidth="1"/>
    <col min="11522" max="11522" width="82" style="131" customWidth="1"/>
    <col min="11523" max="11524" width="19.140625" style="131" customWidth="1"/>
    <col min="11525" max="11776" width="9.140625" style="131"/>
    <col min="11777" max="11777" width="8.140625" style="131" customWidth="1"/>
    <col min="11778" max="11778" width="82" style="131" customWidth="1"/>
    <col min="11779" max="11780" width="19.140625" style="131" customWidth="1"/>
    <col min="11781" max="12032" width="9.140625" style="131"/>
    <col min="12033" max="12033" width="8.140625" style="131" customWidth="1"/>
    <col min="12034" max="12034" width="82" style="131" customWidth="1"/>
    <col min="12035" max="12036" width="19.140625" style="131" customWidth="1"/>
    <col min="12037" max="12288" width="9.140625" style="131"/>
    <col min="12289" max="12289" width="8.140625" style="131" customWidth="1"/>
    <col min="12290" max="12290" width="82" style="131" customWidth="1"/>
    <col min="12291" max="12292" width="19.140625" style="131" customWidth="1"/>
    <col min="12293" max="12544" width="9.140625" style="131"/>
    <col min="12545" max="12545" width="8.140625" style="131" customWidth="1"/>
    <col min="12546" max="12546" width="82" style="131" customWidth="1"/>
    <col min="12547" max="12548" width="19.140625" style="131" customWidth="1"/>
    <col min="12549" max="12800" width="9.140625" style="131"/>
    <col min="12801" max="12801" width="8.140625" style="131" customWidth="1"/>
    <col min="12802" max="12802" width="82" style="131" customWidth="1"/>
    <col min="12803" max="12804" width="19.140625" style="131" customWidth="1"/>
    <col min="12805" max="13056" width="9.140625" style="131"/>
    <col min="13057" max="13057" width="8.140625" style="131" customWidth="1"/>
    <col min="13058" max="13058" width="82" style="131" customWidth="1"/>
    <col min="13059" max="13060" width="19.140625" style="131" customWidth="1"/>
    <col min="13061" max="13312" width="9.140625" style="131"/>
    <col min="13313" max="13313" width="8.140625" style="131" customWidth="1"/>
    <col min="13314" max="13314" width="82" style="131" customWidth="1"/>
    <col min="13315" max="13316" width="19.140625" style="131" customWidth="1"/>
    <col min="13317" max="13568" width="9.140625" style="131"/>
    <col min="13569" max="13569" width="8.140625" style="131" customWidth="1"/>
    <col min="13570" max="13570" width="82" style="131" customWidth="1"/>
    <col min="13571" max="13572" width="19.140625" style="131" customWidth="1"/>
    <col min="13573" max="13824" width="9.140625" style="131"/>
    <col min="13825" max="13825" width="8.140625" style="131" customWidth="1"/>
    <col min="13826" max="13826" width="82" style="131" customWidth="1"/>
    <col min="13827" max="13828" width="19.140625" style="131" customWidth="1"/>
    <col min="13829" max="14080" width="9.140625" style="131"/>
    <col min="14081" max="14081" width="8.140625" style="131" customWidth="1"/>
    <col min="14082" max="14082" width="82" style="131" customWidth="1"/>
    <col min="14083" max="14084" width="19.140625" style="131" customWidth="1"/>
    <col min="14085" max="14336" width="9.140625" style="131"/>
    <col min="14337" max="14337" width="8.140625" style="131" customWidth="1"/>
    <col min="14338" max="14338" width="82" style="131" customWidth="1"/>
    <col min="14339" max="14340" width="19.140625" style="131" customWidth="1"/>
    <col min="14341" max="14592" width="9.140625" style="131"/>
    <col min="14593" max="14593" width="8.140625" style="131" customWidth="1"/>
    <col min="14594" max="14594" width="82" style="131" customWidth="1"/>
    <col min="14595" max="14596" width="19.140625" style="131" customWidth="1"/>
    <col min="14597" max="14848" width="9.140625" style="131"/>
    <col min="14849" max="14849" width="8.140625" style="131" customWidth="1"/>
    <col min="14850" max="14850" width="82" style="131" customWidth="1"/>
    <col min="14851" max="14852" width="19.140625" style="131" customWidth="1"/>
    <col min="14853" max="15104" width="9.140625" style="131"/>
    <col min="15105" max="15105" width="8.140625" style="131" customWidth="1"/>
    <col min="15106" max="15106" width="82" style="131" customWidth="1"/>
    <col min="15107" max="15108" width="19.140625" style="131" customWidth="1"/>
    <col min="15109" max="15360" width="9.140625" style="131"/>
    <col min="15361" max="15361" width="8.140625" style="131" customWidth="1"/>
    <col min="15362" max="15362" width="82" style="131" customWidth="1"/>
    <col min="15363" max="15364" width="19.140625" style="131" customWidth="1"/>
    <col min="15365" max="15616" width="9.140625" style="131"/>
    <col min="15617" max="15617" width="8.140625" style="131" customWidth="1"/>
    <col min="15618" max="15618" width="82" style="131" customWidth="1"/>
    <col min="15619" max="15620" width="19.140625" style="131" customWidth="1"/>
    <col min="15621" max="15872" width="9.140625" style="131"/>
    <col min="15873" max="15873" width="8.140625" style="131" customWidth="1"/>
    <col min="15874" max="15874" width="82" style="131" customWidth="1"/>
    <col min="15875" max="15876" width="19.140625" style="131" customWidth="1"/>
    <col min="15877" max="16128" width="9.140625" style="131"/>
    <col min="16129" max="16129" width="8.140625" style="131" customWidth="1"/>
    <col min="16130" max="16130" width="82" style="131" customWidth="1"/>
    <col min="16131" max="16132" width="19.140625" style="131" customWidth="1"/>
    <col min="16133" max="16384" width="9.140625" style="131"/>
  </cols>
  <sheetData>
    <row r="1" spans="1:4" ht="43.5" customHeight="1">
      <c r="A1" s="235" t="s">
        <v>283</v>
      </c>
      <c r="B1" s="236"/>
      <c r="C1" s="236"/>
      <c r="D1" s="236"/>
    </row>
    <row r="2" spans="1:4" s="133" customFormat="1" ht="15.75">
      <c r="A2" s="132"/>
      <c r="B2" s="132" t="s">
        <v>0</v>
      </c>
      <c r="C2" s="132" t="s">
        <v>1</v>
      </c>
      <c r="D2" s="132" t="s">
        <v>105</v>
      </c>
    </row>
    <row r="3" spans="1:4" s="133" customFormat="1" ht="39" customHeight="1">
      <c r="A3" s="132"/>
      <c r="B3" s="132" t="s">
        <v>3</v>
      </c>
      <c r="C3" s="132" t="s">
        <v>237</v>
      </c>
      <c r="D3" s="132" t="s">
        <v>238</v>
      </c>
    </row>
    <row r="4" spans="1:4" s="133" customFormat="1" ht="27.75" customHeight="1">
      <c r="A4" s="134" t="s">
        <v>239</v>
      </c>
      <c r="B4" s="135" t="s">
        <v>240</v>
      </c>
      <c r="C4" s="136"/>
      <c r="D4" s="136"/>
    </row>
    <row r="5" spans="1:4" ht="29.25" customHeight="1">
      <c r="A5" s="134" t="s">
        <v>241</v>
      </c>
      <c r="B5" s="135" t="s">
        <v>284</v>
      </c>
      <c r="C5" s="137">
        <v>610019</v>
      </c>
      <c r="D5" s="137">
        <v>644762</v>
      </c>
    </row>
    <row r="6" spans="1:4" ht="29.25" customHeight="1">
      <c r="A6" s="138" t="s">
        <v>242</v>
      </c>
      <c r="B6" s="139" t="s">
        <v>285</v>
      </c>
      <c r="C6" s="140">
        <v>36</v>
      </c>
      <c r="D6" s="140">
        <v>188</v>
      </c>
    </row>
    <row r="7" spans="1:4" ht="29.25" customHeight="1">
      <c r="A7" s="138" t="s">
        <v>243</v>
      </c>
      <c r="B7" s="139" t="s">
        <v>286</v>
      </c>
      <c r="C7" s="140">
        <v>507875</v>
      </c>
      <c r="D7" s="140">
        <v>546565</v>
      </c>
    </row>
    <row r="8" spans="1:4" ht="29.25" customHeight="1">
      <c r="A8" s="138" t="s">
        <v>244</v>
      </c>
      <c r="B8" s="139" t="s">
        <v>287</v>
      </c>
      <c r="C8" s="140">
        <v>3514</v>
      </c>
      <c r="D8" s="140">
        <v>3252</v>
      </c>
    </row>
    <row r="9" spans="1:4" ht="29.25" customHeight="1">
      <c r="A9" s="138" t="s">
        <v>245</v>
      </c>
      <c r="B9" s="139" t="s">
        <v>288</v>
      </c>
      <c r="C9" s="140">
        <v>98594</v>
      </c>
      <c r="D9" s="140">
        <v>94757</v>
      </c>
    </row>
    <row r="10" spans="1:4" s="133" customFormat="1" ht="29.25" customHeight="1">
      <c r="A10" s="134" t="s">
        <v>246</v>
      </c>
      <c r="B10" s="135" t="s">
        <v>289</v>
      </c>
      <c r="C10" s="137">
        <v>83256</v>
      </c>
      <c r="D10" s="137">
        <v>97722</v>
      </c>
    </row>
    <row r="11" spans="1:4" ht="29.25" customHeight="1">
      <c r="A11" s="138" t="s">
        <v>247</v>
      </c>
      <c r="B11" s="139" t="s">
        <v>290</v>
      </c>
      <c r="C11" s="140">
        <v>0</v>
      </c>
      <c r="D11" s="140">
        <v>0</v>
      </c>
    </row>
    <row r="12" spans="1:4" ht="29.25" customHeight="1">
      <c r="A12" s="138" t="s">
        <v>248</v>
      </c>
      <c r="B12" s="139" t="s">
        <v>291</v>
      </c>
      <c r="C12" s="140">
        <v>2755</v>
      </c>
      <c r="D12" s="140">
        <v>3972</v>
      </c>
    </row>
    <row r="13" spans="1:4" ht="29.25" customHeight="1">
      <c r="A13" s="138" t="s">
        <v>249</v>
      </c>
      <c r="B13" s="139" t="s">
        <v>292</v>
      </c>
      <c r="C13" s="140">
        <v>0</v>
      </c>
      <c r="D13" s="140">
        <v>0</v>
      </c>
    </row>
    <row r="14" spans="1:4" ht="29.25" customHeight="1">
      <c r="A14" s="138" t="s">
        <v>250</v>
      </c>
      <c r="B14" s="139" t="s">
        <v>293</v>
      </c>
      <c r="C14" s="140">
        <v>77312</v>
      </c>
      <c r="D14" s="140">
        <v>93750</v>
      </c>
    </row>
    <row r="15" spans="1:4" ht="29.25" customHeight="1">
      <c r="A15" s="138" t="s">
        <v>251</v>
      </c>
      <c r="B15" s="139" t="s">
        <v>294</v>
      </c>
      <c r="C15" s="140">
        <v>3189</v>
      </c>
      <c r="D15" s="140">
        <v>0</v>
      </c>
    </row>
    <row r="16" spans="1:4" ht="29.25" customHeight="1">
      <c r="A16" s="134" t="s">
        <v>252</v>
      </c>
      <c r="B16" s="135" t="s">
        <v>295</v>
      </c>
      <c r="C16" s="137">
        <v>693275</v>
      </c>
      <c r="D16" s="137">
        <v>742484</v>
      </c>
    </row>
    <row r="17" spans="1:4" ht="29.25" customHeight="1">
      <c r="A17" s="134" t="s">
        <v>239</v>
      </c>
      <c r="B17" s="135" t="s">
        <v>253</v>
      </c>
      <c r="C17" s="141"/>
      <c r="D17" s="141"/>
    </row>
    <row r="18" spans="1:4" s="133" customFormat="1" ht="29.25" customHeight="1">
      <c r="A18" s="134" t="s">
        <v>254</v>
      </c>
      <c r="B18" s="135" t="s">
        <v>296</v>
      </c>
      <c r="C18" s="137">
        <v>518643</v>
      </c>
      <c r="D18" s="137">
        <v>594127</v>
      </c>
    </row>
    <row r="19" spans="1:4" ht="29.25" customHeight="1">
      <c r="A19" s="138" t="s">
        <v>255</v>
      </c>
      <c r="B19" s="139" t="s">
        <v>297</v>
      </c>
      <c r="C19" s="140">
        <v>516040</v>
      </c>
      <c r="D19" s="140">
        <v>518642</v>
      </c>
    </row>
    <row r="20" spans="1:4" ht="29.25" customHeight="1">
      <c r="A20" s="138" t="s">
        <v>256</v>
      </c>
      <c r="B20" s="139" t="s">
        <v>298</v>
      </c>
      <c r="C20" s="140">
        <v>2603</v>
      </c>
      <c r="D20" s="140">
        <v>75485</v>
      </c>
    </row>
    <row r="21" spans="1:4" ht="29.25" customHeight="1">
      <c r="A21" s="138" t="s">
        <v>257</v>
      </c>
      <c r="B21" s="139" t="s">
        <v>299</v>
      </c>
      <c r="C21" s="140">
        <v>0</v>
      </c>
      <c r="D21" s="140">
        <v>0</v>
      </c>
    </row>
    <row r="22" spans="1:4" s="133" customFormat="1" ht="29.25" customHeight="1">
      <c r="A22" s="134" t="s">
        <v>258</v>
      </c>
      <c r="B22" s="135" t="s">
        <v>300</v>
      </c>
      <c r="C22" s="137">
        <v>80449</v>
      </c>
      <c r="D22" s="137">
        <v>93529</v>
      </c>
    </row>
    <row r="23" spans="1:4" ht="29.25" customHeight="1">
      <c r="A23" s="138" t="s">
        <v>259</v>
      </c>
      <c r="B23" s="139" t="s">
        <v>301</v>
      </c>
      <c r="C23" s="140">
        <v>80449</v>
      </c>
      <c r="D23" s="140">
        <v>93529</v>
      </c>
    </row>
    <row r="24" spans="1:4" ht="29.25" customHeight="1">
      <c r="A24" s="138" t="s">
        <v>260</v>
      </c>
      <c r="B24" s="139" t="s">
        <v>302</v>
      </c>
      <c r="C24" s="140">
        <v>0</v>
      </c>
      <c r="D24" s="140">
        <v>0</v>
      </c>
    </row>
    <row r="25" spans="1:4" s="133" customFormat="1" ht="29.25" customHeight="1">
      <c r="A25" s="134" t="s">
        <v>261</v>
      </c>
      <c r="B25" s="135" t="s">
        <v>303</v>
      </c>
      <c r="C25" s="137">
        <v>94183</v>
      </c>
      <c r="D25" s="137">
        <v>54828</v>
      </c>
    </row>
    <row r="26" spans="1:4" ht="29.25" customHeight="1">
      <c r="A26" s="138" t="s">
        <v>262</v>
      </c>
      <c r="B26" s="139" t="s">
        <v>304</v>
      </c>
      <c r="C26" s="140">
        <v>88403</v>
      </c>
      <c r="D26" s="140">
        <v>53578</v>
      </c>
    </row>
    <row r="27" spans="1:4" ht="29.25" customHeight="1">
      <c r="A27" s="138" t="s">
        <v>263</v>
      </c>
      <c r="B27" s="139" t="s">
        <v>305</v>
      </c>
      <c r="C27" s="140">
        <v>5728</v>
      </c>
      <c r="D27" s="140">
        <v>1029</v>
      </c>
    </row>
    <row r="28" spans="1:4" ht="29.25" customHeight="1">
      <c r="A28" s="138" t="s">
        <v>264</v>
      </c>
      <c r="B28" s="139" t="s">
        <v>306</v>
      </c>
      <c r="C28" s="140">
        <v>52</v>
      </c>
      <c r="D28" s="140">
        <v>221</v>
      </c>
    </row>
    <row r="29" spans="1:4" ht="29.25" customHeight="1">
      <c r="A29" s="134" t="s">
        <v>265</v>
      </c>
      <c r="B29" s="135" t="s">
        <v>307</v>
      </c>
      <c r="C29" s="137">
        <v>693275</v>
      </c>
      <c r="D29" s="137">
        <v>742484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scale="70" orientation="portrait" horizontalDpi="300" verticalDpi="300" r:id="rId1"/>
  <headerFooter alignWithMargins="0">
    <oddHeader xml:space="preserve">&amp;LMAGYARPOLÁNY KÖZSÉG
ÖNKORMÁNYZATA&amp;C2012.ÉVI ZÁRSZÁMADÁS
&amp;R1. melléklet a 6/2013. (V. 8.) önkormányzati rendelethez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pageSetUpPr fitToPage="1"/>
  </sheetPr>
  <dimension ref="A1:H55"/>
  <sheetViews>
    <sheetView view="pageLayout" zoomScaleNormal="100" workbookViewId="0">
      <selection activeCell="D11" sqref="D11"/>
    </sheetView>
  </sheetViews>
  <sheetFormatPr defaultRowHeight="15.75"/>
  <cols>
    <col min="1" max="1" width="9.140625" style="161"/>
    <col min="2" max="2" width="36.28515625" style="162" customWidth="1"/>
    <col min="3" max="3" width="9.7109375" style="162" bestFit="1" customWidth="1"/>
    <col min="4" max="4" width="13.28515625" style="163" bestFit="1" customWidth="1"/>
    <col min="5" max="5" width="10.5703125" style="164" bestFit="1" customWidth="1"/>
    <col min="6" max="6" width="9.85546875" style="165" bestFit="1" customWidth="1"/>
    <col min="7" max="7" width="11" style="165" customWidth="1"/>
    <col min="8" max="8" width="10.85546875" style="165" customWidth="1"/>
    <col min="9" max="16384" width="9.140625" style="165"/>
  </cols>
  <sheetData>
    <row r="1" spans="1:8">
      <c r="H1" s="166" t="s">
        <v>155</v>
      </c>
    </row>
    <row r="2" spans="1:8" s="169" customFormat="1" ht="12.75">
      <c r="A2" s="167"/>
      <c r="B2" s="168" t="s">
        <v>0</v>
      </c>
      <c r="C2" s="168" t="s">
        <v>1</v>
      </c>
      <c r="D2" s="168" t="s">
        <v>105</v>
      </c>
      <c r="E2" s="168" t="s">
        <v>2</v>
      </c>
      <c r="F2" s="168" t="s">
        <v>104</v>
      </c>
      <c r="G2" s="168" t="s">
        <v>106</v>
      </c>
      <c r="H2" s="168" t="s">
        <v>109</v>
      </c>
    </row>
    <row r="3" spans="1:8" s="169" customFormat="1" ht="15.75" customHeight="1">
      <c r="A3" s="277" t="s">
        <v>324</v>
      </c>
      <c r="B3" s="277"/>
      <c r="C3" s="277"/>
      <c r="D3" s="277"/>
      <c r="E3" s="277"/>
      <c r="F3" s="277"/>
      <c r="G3" s="277"/>
      <c r="H3" s="277"/>
    </row>
    <row r="4" spans="1:8" s="174" customFormat="1" ht="38.25">
      <c r="A4" s="170">
        <v>1</v>
      </c>
      <c r="B4" s="171" t="s">
        <v>334</v>
      </c>
      <c r="C4" s="172"/>
      <c r="D4" s="173" t="s">
        <v>116</v>
      </c>
      <c r="E4" s="171" t="s">
        <v>117</v>
      </c>
      <c r="F4" s="171" t="s">
        <v>118</v>
      </c>
      <c r="G4" s="171" t="s">
        <v>119</v>
      </c>
      <c r="H4" s="171" t="s">
        <v>344</v>
      </c>
    </row>
    <row r="5" spans="1:8" s="178" customFormat="1" ht="15.75" customHeight="1">
      <c r="A5" s="170">
        <v>2</v>
      </c>
      <c r="B5" s="278" t="s">
        <v>335</v>
      </c>
      <c r="C5" s="175" t="s">
        <v>126</v>
      </c>
      <c r="D5" s="176">
        <f>SUM(E5:H5)</f>
        <v>13135</v>
      </c>
      <c r="E5" s="177">
        <v>7590</v>
      </c>
      <c r="F5" s="177">
        <v>1860</v>
      </c>
      <c r="G5" s="177">
        <v>3381</v>
      </c>
      <c r="H5" s="177">
        <v>304</v>
      </c>
    </row>
    <row r="6" spans="1:8" s="178" customFormat="1" ht="15.75" customHeight="1">
      <c r="A6" s="170">
        <v>3</v>
      </c>
      <c r="B6" s="279"/>
      <c r="C6" s="179" t="s">
        <v>127</v>
      </c>
      <c r="D6" s="176">
        <f>SUM(E6:H6)</f>
        <v>14496</v>
      </c>
      <c r="E6" s="177">
        <v>8231</v>
      </c>
      <c r="F6" s="177">
        <v>2097</v>
      </c>
      <c r="G6" s="177">
        <v>3864</v>
      </c>
      <c r="H6" s="177">
        <v>304</v>
      </c>
    </row>
    <row r="7" spans="1:8" s="178" customFormat="1" ht="15.75" customHeight="1">
      <c r="A7" s="170">
        <v>4</v>
      </c>
      <c r="B7" s="279"/>
      <c r="C7" s="179" t="s">
        <v>128</v>
      </c>
      <c r="D7" s="176">
        <f>SUM(E7:H7)</f>
        <v>13975</v>
      </c>
      <c r="E7" s="177">
        <v>8115</v>
      </c>
      <c r="F7" s="177">
        <v>1932</v>
      </c>
      <c r="G7" s="177">
        <v>3688</v>
      </c>
      <c r="H7" s="177">
        <v>240</v>
      </c>
    </row>
    <row r="8" spans="1:8" s="178" customFormat="1" ht="15.75" customHeight="1">
      <c r="A8" s="170">
        <v>5</v>
      </c>
      <c r="B8" s="280"/>
      <c r="C8" s="179" t="s">
        <v>129</v>
      </c>
      <c r="D8" s="180">
        <f>SUM(D7/D6)</f>
        <v>0.96405905077262688</v>
      </c>
      <c r="E8" s="181">
        <f>SUM(E7/E6)</f>
        <v>0.98590693718867695</v>
      </c>
      <c r="F8" s="181">
        <f>SUM(F7/F6)</f>
        <v>0.92131616595135912</v>
      </c>
      <c r="G8" s="181">
        <f>SUM(G7/G6)</f>
        <v>0.95445134575569357</v>
      </c>
      <c r="H8" s="181">
        <f>SUM(H7/H6)</f>
        <v>0.78947368421052633</v>
      </c>
    </row>
    <row r="9" spans="1:8" s="182" customFormat="1" ht="15.75" customHeight="1">
      <c r="A9" s="170">
        <v>6</v>
      </c>
      <c r="B9" s="278" t="s">
        <v>336</v>
      </c>
      <c r="C9" s="175" t="s">
        <v>126</v>
      </c>
      <c r="D9" s="176">
        <f>SUM(E9:H9)</f>
        <v>14694</v>
      </c>
      <c r="E9" s="177">
        <v>9292</v>
      </c>
      <c r="F9" s="177">
        <v>2347</v>
      </c>
      <c r="G9" s="177">
        <v>2955</v>
      </c>
      <c r="H9" s="177">
        <v>100</v>
      </c>
    </row>
    <row r="10" spans="1:8" s="182" customFormat="1" ht="15.75" customHeight="1">
      <c r="A10" s="170">
        <v>7</v>
      </c>
      <c r="B10" s="279"/>
      <c r="C10" s="179" t="s">
        <v>127</v>
      </c>
      <c r="D10" s="176">
        <f>SUM(E10:H10)</f>
        <v>15687</v>
      </c>
      <c r="E10" s="177">
        <v>9686</v>
      </c>
      <c r="F10" s="177">
        <v>2512</v>
      </c>
      <c r="G10" s="177">
        <v>2997</v>
      </c>
      <c r="H10" s="177">
        <v>492</v>
      </c>
    </row>
    <row r="11" spans="1:8" s="182" customFormat="1" ht="15.75" customHeight="1">
      <c r="A11" s="170">
        <v>8</v>
      </c>
      <c r="B11" s="279"/>
      <c r="C11" s="179" t="s">
        <v>128</v>
      </c>
      <c r="D11" s="176">
        <f>SUM(E11:H11)</f>
        <v>13652</v>
      </c>
      <c r="E11" s="177">
        <v>8584</v>
      </c>
      <c r="F11" s="177">
        <v>2261</v>
      </c>
      <c r="G11" s="177">
        <v>2315</v>
      </c>
      <c r="H11" s="177">
        <v>492</v>
      </c>
    </row>
    <row r="12" spans="1:8" s="182" customFormat="1" ht="15.75" customHeight="1">
      <c r="A12" s="170">
        <v>9</v>
      </c>
      <c r="B12" s="280"/>
      <c r="C12" s="179" t="s">
        <v>129</v>
      </c>
      <c r="D12" s="180">
        <f>SUM(D11/D10)</f>
        <v>0.87027474979282204</v>
      </c>
      <c r="E12" s="181">
        <f>SUM(E11/E10)</f>
        <v>0.88622754491017963</v>
      </c>
      <c r="F12" s="181">
        <f>SUM(F11/F10)</f>
        <v>0.90007961783439494</v>
      </c>
      <c r="G12" s="181">
        <f>SUM(G11/G10)</f>
        <v>0.77243910577243913</v>
      </c>
      <c r="H12" s="181">
        <f>SUM(H11/H10)</f>
        <v>1</v>
      </c>
    </row>
    <row r="13" spans="1:8" s="178" customFormat="1" ht="15.75" customHeight="1">
      <c r="A13" s="170">
        <v>10</v>
      </c>
      <c r="B13" s="281" t="s">
        <v>337</v>
      </c>
      <c r="C13" s="175" t="s">
        <v>126</v>
      </c>
      <c r="D13" s="176">
        <f>SUM(E13:H13)</f>
        <v>27829</v>
      </c>
      <c r="E13" s="176">
        <f t="shared" ref="E13:H15" si="0">SUM(E5+E9)</f>
        <v>16882</v>
      </c>
      <c r="F13" s="176">
        <f t="shared" si="0"/>
        <v>4207</v>
      </c>
      <c r="G13" s="176">
        <f t="shared" si="0"/>
        <v>6336</v>
      </c>
      <c r="H13" s="176">
        <f t="shared" si="0"/>
        <v>404</v>
      </c>
    </row>
    <row r="14" spans="1:8" s="182" customFormat="1" ht="15.75" customHeight="1">
      <c r="A14" s="170">
        <v>11</v>
      </c>
      <c r="B14" s="282"/>
      <c r="C14" s="179" t="s">
        <v>127</v>
      </c>
      <c r="D14" s="176">
        <f>SUM(E14:H14)</f>
        <v>30183</v>
      </c>
      <c r="E14" s="176">
        <f t="shared" si="0"/>
        <v>17917</v>
      </c>
      <c r="F14" s="176">
        <f t="shared" si="0"/>
        <v>4609</v>
      </c>
      <c r="G14" s="176">
        <f t="shared" si="0"/>
        <v>6861</v>
      </c>
      <c r="H14" s="176">
        <f t="shared" si="0"/>
        <v>796</v>
      </c>
    </row>
    <row r="15" spans="1:8" s="178" customFormat="1" ht="15.75" customHeight="1">
      <c r="A15" s="170">
        <v>12</v>
      </c>
      <c r="B15" s="282"/>
      <c r="C15" s="179" t="s">
        <v>128</v>
      </c>
      <c r="D15" s="176">
        <f>SUM(E15:H15)</f>
        <v>27627</v>
      </c>
      <c r="E15" s="176">
        <f t="shared" si="0"/>
        <v>16699</v>
      </c>
      <c r="F15" s="176">
        <f t="shared" si="0"/>
        <v>4193</v>
      </c>
      <c r="G15" s="176">
        <f t="shared" si="0"/>
        <v>6003</v>
      </c>
      <c r="H15" s="176">
        <f t="shared" si="0"/>
        <v>732</v>
      </c>
    </row>
    <row r="16" spans="1:8" s="182" customFormat="1" ht="16.5" customHeight="1">
      <c r="A16" s="170">
        <v>13</v>
      </c>
      <c r="B16" s="283"/>
      <c r="C16" s="179" t="s">
        <v>129</v>
      </c>
      <c r="D16" s="180">
        <f>SUM(D15/D14)</f>
        <v>0.91531656892952984</v>
      </c>
      <c r="E16" s="180">
        <f>SUM(E15/E14)</f>
        <v>0.9320198693977787</v>
      </c>
      <c r="F16" s="180">
        <f>SUM(F15/F14)</f>
        <v>0.90974180950314598</v>
      </c>
      <c r="G16" s="180">
        <f>SUM(G15/G14)</f>
        <v>0.87494534324442497</v>
      </c>
      <c r="H16" s="180">
        <f>SUM(H15/H14)</f>
        <v>0.91959798994974873</v>
      </c>
    </row>
    <row r="17" spans="1:7" ht="12.75">
      <c r="A17" s="165"/>
      <c r="B17" s="165"/>
      <c r="C17" s="165"/>
      <c r="D17" s="165"/>
      <c r="E17" s="165"/>
    </row>
    <row r="18" spans="1:7" ht="15">
      <c r="A18" s="183"/>
      <c r="B18" s="183"/>
      <c r="C18" s="183"/>
      <c r="D18" s="183"/>
      <c r="E18" s="183"/>
      <c r="F18" s="166" t="s">
        <v>155</v>
      </c>
    </row>
    <row r="19" spans="1:7" ht="15">
      <c r="A19" s="184"/>
      <c r="B19" s="185" t="s">
        <v>0</v>
      </c>
      <c r="C19" s="185" t="s">
        <v>1</v>
      </c>
      <c r="D19" s="185" t="s">
        <v>105</v>
      </c>
      <c r="E19" s="185" t="s">
        <v>2</v>
      </c>
      <c r="F19" s="185" t="s">
        <v>104</v>
      </c>
    </row>
    <row r="20" spans="1:7" ht="15.75" customHeight="1">
      <c r="A20" s="277" t="s">
        <v>322</v>
      </c>
      <c r="B20" s="277"/>
      <c r="C20" s="277"/>
      <c r="D20" s="277"/>
      <c r="E20" s="277"/>
      <c r="F20" s="277"/>
    </row>
    <row r="21" spans="1:7" ht="12.75">
      <c r="A21" s="186">
        <v>1</v>
      </c>
      <c r="B21" s="187" t="s">
        <v>3</v>
      </c>
      <c r="C21" s="187" t="s">
        <v>126</v>
      </c>
      <c r="D21" s="187" t="s">
        <v>338</v>
      </c>
      <c r="E21" s="187" t="s">
        <v>128</v>
      </c>
      <c r="F21" s="188" t="s">
        <v>339</v>
      </c>
    </row>
    <row r="22" spans="1:7" ht="12.75">
      <c r="A22" s="186">
        <v>2</v>
      </c>
      <c r="B22" s="186" t="s">
        <v>325</v>
      </c>
      <c r="C22" s="189">
        <v>3042</v>
      </c>
      <c r="D22" s="190">
        <v>2789</v>
      </c>
      <c r="E22" s="191">
        <v>2789</v>
      </c>
      <c r="F22" s="192">
        <f>SUM(E22/D22)</f>
        <v>1</v>
      </c>
    </row>
    <row r="23" spans="1:7" ht="12.75">
      <c r="A23" s="186">
        <v>3</v>
      </c>
      <c r="B23" s="186" t="s">
        <v>326</v>
      </c>
      <c r="C23" s="189">
        <v>2076</v>
      </c>
      <c r="D23" s="190">
        <v>1903</v>
      </c>
      <c r="E23" s="191">
        <v>1903</v>
      </c>
      <c r="F23" s="192">
        <f t="shared" ref="F23:F30" si="1">SUM(E23/D23)</f>
        <v>1</v>
      </c>
    </row>
    <row r="24" spans="1:7" ht="12.75">
      <c r="A24" s="186">
        <v>4</v>
      </c>
      <c r="B24" s="186" t="s">
        <v>328</v>
      </c>
      <c r="C24" s="189"/>
      <c r="D24" s="190">
        <v>873</v>
      </c>
      <c r="E24" s="191">
        <v>873</v>
      </c>
      <c r="F24" s="192">
        <f t="shared" si="1"/>
        <v>1</v>
      </c>
    </row>
    <row r="25" spans="1:7" ht="12.75">
      <c r="A25" s="186">
        <v>5</v>
      </c>
      <c r="B25" s="186" t="s">
        <v>329</v>
      </c>
      <c r="C25" s="189">
        <v>8771</v>
      </c>
      <c r="D25" s="190">
        <v>10009</v>
      </c>
      <c r="E25" s="191">
        <v>7346</v>
      </c>
      <c r="F25" s="192">
        <f t="shared" si="1"/>
        <v>0.7339394544909581</v>
      </c>
    </row>
    <row r="26" spans="1:7" ht="12.75">
      <c r="A26" s="186">
        <v>6</v>
      </c>
      <c r="B26" s="186" t="s">
        <v>330</v>
      </c>
      <c r="C26" s="189">
        <v>12135</v>
      </c>
      <c r="D26" s="190">
        <v>12740</v>
      </c>
      <c r="E26" s="191">
        <v>12847</v>
      </c>
      <c r="F26" s="192">
        <f t="shared" si="1"/>
        <v>1.0083987441130298</v>
      </c>
    </row>
    <row r="27" spans="1:7" ht="12.75">
      <c r="A27" s="186">
        <v>7</v>
      </c>
      <c r="B27" s="186" t="s">
        <v>340</v>
      </c>
      <c r="C27" s="189"/>
      <c r="D27" s="190">
        <v>44</v>
      </c>
      <c r="E27" s="191">
        <v>44</v>
      </c>
      <c r="F27" s="192">
        <f t="shared" si="1"/>
        <v>1</v>
      </c>
    </row>
    <row r="28" spans="1:7" ht="12.75">
      <c r="A28" s="186">
        <v>8</v>
      </c>
      <c r="B28" s="186" t="s">
        <v>341</v>
      </c>
      <c r="C28" s="189"/>
      <c r="D28" s="190">
        <v>20</v>
      </c>
      <c r="E28" s="191">
        <v>20</v>
      </c>
      <c r="F28" s="192">
        <f t="shared" si="1"/>
        <v>1</v>
      </c>
    </row>
    <row r="29" spans="1:7" ht="12.75">
      <c r="A29" s="186">
        <v>9</v>
      </c>
      <c r="B29" s="186" t="s">
        <v>214</v>
      </c>
      <c r="C29" s="189">
        <v>1805</v>
      </c>
      <c r="D29" s="190">
        <v>1805</v>
      </c>
      <c r="E29" s="191">
        <v>1805</v>
      </c>
      <c r="F29" s="192">
        <f t="shared" si="1"/>
        <v>1</v>
      </c>
    </row>
    <row r="30" spans="1:7" ht="12.75">
      <c r="A30" s="186">
        <v>10</v>
      </c>
      <c r="B30" s="187" t="s">
        <v>333</v>
      </c>
      <c r="C30" s="188">
        <f>SUM(C22:C29)</f>
        <v>27829</v>
      </c>
      <c r="D30" s="191">
        <f>SUM(D22:D29)</f>
        <v>30183</v>
      </c>
      <c r="E30" s="191">
        <f>SUM(E22:E29)</f>
        <v>27627</v>
      </c>
      <c r="F30" s="193">
        <f t="shared" si="1"/>
        <v>0.91531656892952984</v>
      </c>
    </row>
    <row r="31" spans="1:7" ht="15">
      <c r="A31" s="183"/>
      <c r="B31" s="183"/>
      <c r="C31" s="183"/>
      <c r="D31" s="183"/>
      <c r="E31" s="183"/>
    </row>
    <row r="32" spans="1:7" ht="12.75">
      <c r="A32" s="165"/>
      <c r="B32" s="165"/>
      <c r="C32" s="165"/>
      <c r="D32" s="165"/>
      <c r="E32" s="165"/>
      <c r="G32" s="166" t="s">
        <v>155</v>
      </c>
    </row>
    <row r="33" spans="1:7" s="162" customFormat="1">
      <c r="A33" s="232"/>
      <c r="B33" s="284" t="s">
        <v>0</v>
      </c>
      <c r="C33" s="285"/>
      <c r="D33" s="286"/>
      <c r="E33" s="229" t="s">
        <v>1</v>
      </c>
      <c r="F33" s="229" t="s">
        <v>105</v>
      </c>
      <c r="G33" s="229" t="s">
        <v>2</v>
      </c>
    </row>
    <row r="34" spans="1:7" s="233" customFormat="1" ht="23.25" customHeight="1">
      <c r="A34" s="232">
        <v>1</v>
      </c>
      <c r="B34" s="287" t="s">
        <v>377</v>
      </c>
      <c r="C34" s="287"/>
      <c r="D34" s="287"/>
      <c r="E34" s="231" t="s">
        <v>378</v>
      </c>
      <c r="F34" s="231" t="s">
        <v>379</v>
      </c>
      <c r="G34" s="231" t="s">
        <v>100</v>
      </c>
    </row>
    <row r="35" spans="1:7" s="233" customFormat="1" ht="22.5" customHeight="1">
      <c r="A35" s="232">
        <v>2</v>
      </c>
      <c r="B35" s="287" t="s">
        <v>212</v>
      </c>
      <c r="C35" s="287"/>
      <c r="D35" s="287"/>
      <c r="E35" s="234">
        <v>13975</v>
      </c>
      <c r="F35" s="234">
        <v>13652</v>
      </c>
      <c r="G35" s="234">
        <f t="shared" ref="G35:G42" si="2">SUM(E35:F35)</f>
        <v>27627</v>
      </c>
    </row>
    <row r="36" spans="1:7" s="162" customFormat="1" ht="12.75">
      <c r="A36" s="232">
        <v>3</v>
      </c>
      <c r="B36" s="288" t="s">
        <v>325</v>
      </c>
      <c r="C36" s="289"/>
      <c r="D36" s="290"/>
      <c r="E36" s="230">
        <v>1394</v>
      </c>
      <c r="F36" s="230">
        <v>1395</v>
      </c>
      <c r="G36" s="230">
        <f t="shared" si="2"/>
        <v>2789</v>
      </c>
    </row>
    <row r="37" spans="1:7" s="162" customFormat="1" ht="12.75">
      <c r="A37" s="232">
        <v>4</v>
      </c>
      <c r="B37" s="288" t="s">
        <v>326</v>
      </c>
      <c r="C37" s="289"/>
      <c r="D37" s="290"/>
      <c r="E37" s="230">
        <v>952</v>
      </c>
      <c r="F37" s="230">
        <v>951</v>
      </c>
      <c r="G37" s="230">
        <f t="shared" si="2"/>
        <v>1903</v>
      </c>
    </row>
    <row r="38" spans="1:7" s="162" customFormat="1" ht="12.75">
      <c r="A38" s="232">
        <v>5</v>
      </c>
      <c r="B38" s="294" t="s">
        <v>380</v>
      </c>
      <c r="C38" s="295"/>
      <c r="D38" s="296"/>
      <c r="E38" s="230">
        <v>316</v>
      </c>
      <c r="F38" s="230">
        <v>557</v>
      </c>
      <c r="G38" s="230">
        <f t="shared" si="2"/>
        <v>873</v>
      </c>
    </row>
    <row r="39" spans="1:7" s="162" customFormat="1" ht="12.75">
      <c r="A39" s="232">
        <v>6</v>
      </c>
      <c r="B39" s="294" t="s">
        <v>381</v>
      </c>
      <c r="C39" s="295"/>
      <c r="D39" s="296"/>
      <c r="E39" s="230">
        <v>1805</v>
      </c>
      <c r="F39" s="230"/>
      <c r="G39" s="230">
        <f t="shared" si="2"/>
        <v>1805</v>
      </c>
    </row>
    <row r="40" spans="1:7" s="162" customFormat="1" ht="12.75">
      <c r="A40" s="232">
        <v>7</v>
      </c>
      <c r="B40" s="294" t="s">
        <v>331</v>
      </c>
      <c r="C40" s="295"/>
      <c r="D40" s="296"/>
      <c r="E40" s="230">
        <v>22</v>
      </c>
      <c r="F40" s="230">
        <v>22</v>
      </c>
      <c r="G40" s="230">
        <f t="shared" si="2"/>
        <v>44</v>
      </c>
    </row>
    <row r="41" spans="1:7" s="162" customFormat="1" ht="12.75">
      <c r="A41" s="232">
        <v>8</v>
      </c>
      <c r="B41" s="294" t="s">
        <v>382</v>
      </c>
      <c r="C41" s="295"/>
      <c r="D41" s="296"/>
      <c r="E41" s="230"/>
      <c r="F41" s="230">
        <v>20</v>
      </c>
      <c r="G41" s="230">
        <f t="shared" si="2"/>
        <v>20</v>
      </c>
    </row>
    <row r="42" spans="1:7" s="162" customFormat="1" ht="12.75">
      <c r="A42" s="232">
        <v>9</v>
      </c>
      <c r="B42" s="294" t="s">
        <v>383</v>
      </c>
      <c r="C42" s="295"/>
      <c r="D42" s="296"/>
      <c r="E42" s="230">
        <v>7346</v>
      </c>
      <c r="F42" s="230">
        <v>12847</v>
      </c>
      <c r="G42" s="230">
        <f t="shared" si="2"/>
        <v>20193</v>
      </c>
    </row>
    <row r="43" spans="1:7" s="233" customFormat="1" ht="19.5" customHeight="1">
      <c r="A43" s="232">
        <v>10</v>
      </c>
      <c r="B43" s="291" t="s">
        <v>384</v>
      </c>
      <c r="C43" s="292"/>
      <c r="D43" s="293"/>
      <c r="E43" s="234">
        <f>SUM(E36:E42)</f>
        <v>11835</v>
      </c>
      <c r="F43" s="234">
        <f>SUM(F36:F42)</f>
        <v>15792</v>
      </c>
      <c r="G43" s="234">
        <f>SUM(G36:G42)</f>
        <v>27627</v>
      </c>
    </row>
    <row r="44" spans="1:7" s="233" customFormat="1" ht="24.75" customHeight="1">
      <c r="A44" s="232">
        <v>11</v>
      </c>
      <c r="B44" s="250" t="s">
        <v>385</v>
      </c>
      <c r="C44" s="251"/>
      <c r="D44" s="252"/>
      <c r="E44" s="176">
        <f>SUM(E35-E43)</f>
        <v>2140</v>
      </c>
      <c r="F44" s="176">
        <f>SUM(F35-F43)</f>
        <v>-2140</v>
      </c>
      <c r="G44" s="176">
        <f>SUM(G35-G43)</f>
        <v>0</v>
      </c>
    </row>
    <row r="45" spans="1:7" ht="12.75">
      <c r="A45" s="165"/>
      <c r="B45" s="165"/>
      <c r="C45" s="165"/>
      <c r="D45" s="165"/>
      <c r="E45" s="165"/>
    </row>
    <row r="46" spans="1:7" ht="12.75">
      <c r="A46" s="165"/>
      <c r="B46" s="165"/>
      <c r="C46" s="165"/>
      <c r="D46" s="165"/>
      <c r="E46" s="165"/>
    </row>
    <row r="47" spans="1:7" ht="12.75">
      <c r="A47" s="165"/>
      <c r="B47" s="165"/>
      <c r="C47" s="165"/>
      <c r="D47" s="165"/>
      <c r="E47" s="165"/>
    </row>
    <row r="48" spans="1:7" ht="12.75">
      <c r="A48" s="165"/>
      <c r="B48" s="165"/>
      <c r="C48" s="165"/>
      <c r="D48" s="165"/>
      <c r="E48" s="165"/>
    </row>
    <row r="49" spans="1:5" ht="22.5" customHeight="1">
      <c r="A49" s="165"/>
      <c r="B49" s="165"/>
      <c r="C49" s="165"/>
      <c r="D49" s="165"/>
      <c r="E49" s="165"/>
    </row>
    <row r="50" spans="1:5" ht="12.75">
      <c r="A50" s="165"/>
      <c r="B50" s="165"/>
      <c r="C50" s="165"/>
      <c r="D50" s="165"/>
      <c r="E50" s="165"/>
    </row>
    <row r="51" spans="1:5">
      <c r="B51" s="164"/>
      <c r="C51" s="194"/>
      <c r="D51" s="194"/>
      <c r="E51" s="194"/>
    </row>
    <row r="52" spans="1:5">
      <c r="C52" s="194"/>
      <c r="D52" s="194"/>
      <c r="E52" s="194"/>
    </row>
    <row r="53" spans="1:5">
      <c r="C53" s="194"/>
      <c r="D53" s="194"/>
      <c r="E53" s="194"/>
    </row>
    <row r="54" spans="1:5">
      <c r="C54" s="194"/>
      <c r="D54" s="194"/>
      <c r="E54" s="194"/>
    </row>
    <row r="55" spans="1:5">
      <c r="C55" s="194"/>
      <c r="D55" s="194"/>
      <c r="E55" s="194"/>
    </row>
  </sheetData>
  <mergeCells count="17">
    <mergeCell ref="B43:D43"/>
    <mergeCell ref="B44:D44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A3:H3"/>
    <mergeCell ref="B5:B8"/>
    <mergeCell ref="B9:B12"/>
    <mergeCell ref="B13:B16"/>
    <mergeCell ref="A20:F20"/>
  </mergeCells>
  <pageMargins left="0.47244094488188981" right="0.15748031496062992" top="0.98425196850393704" bottom="0.47244094488188981" header="0.27559055118110237" footer="0.51181102362204722"/>
  <pageSetup paperSize="9" scale="89" orientation="portrait" r:id="rId1"/>
  <headerFooter alignWithMargins="0">
    <oddHeader xml:space="preserve">&amp;LMAGYARPOLÁNY ÉS KISLŐD
KÖZSÉGEK KÖRJEGYZŐSÉGE&amp;C2012 . ÉVI ZÁRSZÁMADÁS
&amp;R9.a. melléklet
a 6/2013. (V. 8.) önkormányzati rendelethez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pageSetUpPr fitToPage="1"/>
  </sheetPr>
  <dimension ref="A1:J2416"/>
  <sheetViews>
    <sheetView view="pageLayout" zoomScaleNormal="100" workbookViewId="0">
      <selection activeCell="J5" sqref="J5"/>
    </sheetView>
  </sheetViews>
  <sheetFormatPr defaultRowHeight="18.75"/>
  <cols>
    <col min="1" max="1" width="9.140625" style="195"/>
    <col min="2" max="2" width="47" style="196" customWidth="1"/>
    <col min="3" max="3" width="9.140625" style="196" hidden="1" customWidth="1"/>
    <col min="4" max="4" width="28.85546875" style="196" hidden="1" customWidth="1"/>
    <col min="5" max="5" width="18.42578125" style="196" customWidth="1"/>
    <col min="6" max="8" width="19.7109375" style="196" customWidth="1"/>
    <col min="9" max="9" width="8.28515625" style="196" bestFit="1" customWidth="1"/>
    <col min="10" max="10" width="17" style="196" customWidth="1"/>
    <col min="11" max="16384" width="9.140625" style="196"/>
  </cols>
  <sheetData>
    <row r="1" spans="1:10">
      <c r="J1" s="197" t="s">
        <v>155</v>
      </c>
    </row>
    <row r="2" spans="1:10" s="195" customFormat="1">
      <c r="A2" s="198"/>
      <c r="B2" s="198" t="s">
        <v>0</v>
      </c>
      <c r="C2" s="198"/>
      <c r="D2" s="198"/>
      <c r="E2" s="198" t="s">
        <v>1</v>
      </c>
      <c r="F2" s="198" t="s">
        <v>105</v>
      </c>
      <c r="G2" s="198" t="s">
        <v>2</v>
      </c>
      <c r="H2" s="198" t="s">
        <v>104</v>
      </c>
      <c r="I2" s="198" t="s">
        <v>106</v>
      </c>
      <c r="J2" s="198" t="s">
        <v>109</v>
      </c>
    </row>
    <row r="3" spans="1:10" s="201" customFormat="1" ht="15.75">
      <c r="A3" s="199">
        <v>1</v>
      </c>
      <c r="B3" s="200" t="s">
        <v>162</v>
      </c>
      <c r="C3" s="200"/>
      <c r="D3" s="200"/>
      <c r="E3" s="78" t="s">
        <v>163</v>
      </c>
      <c r="F3" s="78" t="s">
        <v>164</v>
      </c>
      <c r="G3" s="78" t="s">
        <v>165</v>
      </c>
      <c r="H3" s="78" t="s">
        <v>166</v>
      </c>
      <c r="I3" s="78" t="s">
        <v>323</v>
      </c>
      <c r="J3" s="78" t="s">
        <v>168</v>
      </c>
    </row>
    <row r="4" spans="1:10" s="201" customFormat="1" ht="30.75" customHeight="1">
      <c r="A4" s="199">
        <v>2</v>
      </c>
      <c r="B4" s="202" t="s">
        <v>342</v>
      </c>
      <c r="C4" s="200"/>
      <c r="D4" s="200"/>
      <c r="E4" s="78"/>
      <c r="F4" s="81">
        <v>404</v>
      </c>
      <c r="G4" s="81">
        <v>796</v>
      </c>
      <c r="H4" s="81">
        <v>732</v>
      </c>
      <c r="I4" s="81"/>
      <c r="J4" s="203">
        <v>2012</v>
      </c>
    </row>
    <row r="5" spans="1:10" s="201" customFormat="1" ht="30.75" customHeight="1">
      <c r="A5" s="199">
        <v>3</v>
      </c>
      <c r="B5" s="204" t="s">
        <v>172</v>
      </c>
      <c r="C5" s="205"/>
      <c r="D5" s="205"/>
      <c r="E5" s="87"/>
      <c r="F5" s="87">
        <f>SUM(F4:F4)</f>
        <v>404</v>
      </c>
      <c r="G5" s="87">
        <f>SUM(G4:G4)</f>
        <v>796</v>
      </c>
      <c r="H5" s="87">
        <f>SUM(H4:H4)</f>
        <v>732</v>
      </c>
      <c r="I5" s="87"/>
      <c r="J5" s="206"/>
    </row>
    <row r="6" spans="1:10" s="201" customFormat="1" ht="30.75" customHeight="1">
      <c r="A6" s="199">
        <v>4</v>
      </c>
      <c r="B6" s="202" t="s">
        <v>343</v>
      </c>
      <c r="C6" s="205"/>
      <c r="D6" s="205"/>
      <c r="E6" s="199">
        <v>841126</v>
      </c>
      <c r="F6" s="207">
        <v>404</v>
      </c>
      <c r="G6" s="207">
        <v>796</v>
      </c>
      <c r="H6" s="207">
        <v>732</v>
      </c>
      <c r="I6" s="207"/>
      <c r="J6" s="199">
        <v>2012</v>
      </c>
    </row>
    <row r="7" spans="1:10" s="201" customFormat="1" ht="28.5" customHeight="1">
      <c r="A7" s="199">
        <v>5</v>
      </c>
      <c r="B7" s="204" t="s">
        <v>187</v>
      </c>
      <c r="C7" s="205"/>
      <c r="D7" s="205"/>
      <c r="E7" s="205"/>
      <c r="F7" s="208">
        <f>SUM(F6:F6)</f>
        <v>404</v>
      </c>
      <c r="G7" s="208">
        <f>SUM(G6:G6)</f>
        <v>796</v>
      </c>
      <c r="H7" s="208">
        <f>SUM(H6:H6)</f>
        <v>732</v>
      </c>
      <c r="I7" s="208"/>
      <c r="J7" s="209"/>
    </row>
    <row r="8" spans="1:10" s="201" customFormat="1" ht="15.75">
      <c r="A8" s="210"/>
    </row>
    <row r="9" spans="1:10" s="201" customFormat="1" ht="15.75">
      <c r="A9" s="210"/>
    </row>
    <row r="10" spans="1:10" s="201" customFormat="1" ht="15.75">
      <c r="A10" s="210"/>
    </row>
    <row r="11" spans="1:10" s="201" customFormat="1" ht="15.75">
      <c r="A11" s="210"/>
    </row>
    <row r="12" spans="1:10" s="201" customFormat="1" ht="15.75">
      <c r="A12" s="210"/>
    </row>
    <row r="13" spans="1:10" s="201" customFormat="1" ht="15.75">
      <c r="A13" s="210"/>
    </row>
    <row r="14" spans="1:10" s="201" customFormat="1" ht="15.75">
      <c r="A14" s="210"/>
    </row>
    <row r="15" spans="1:10" s="201" customFormat="1" ht="15.75">
      <c r="A15" s="210"/>
    </row>
    <row r="16" spans="1:10" s="201" customFormat="1" ht="15.75">
      <c r="A16" s="210"/>
    </row>
    <row r="17" spans="1:1" s="201" customFormat="1" ht="15.75">
      <c r="A17" s="210"/>
    </row>
    <row r="18" spans="1:1" s="201" customFormat="1" ht="15.75">
      <c r="A18" s="210"/>
    </row>
    <row r="19" spans="1:1" s="201" customFormat="1" ht="15.75">
      <c r="A19" s="210"/>
    </row>
    <row r="20" spans="1:1" s="201" customFormat="1" ht="15.75">
      <c r="A20" s="210"/>
    </row>
    <row r="21" spans="1:1" s="201" customFormat="1" ht="15.75">
      <c r="A21" s="210"/>
    </row>
    <row r="22" spans="1:1" s="201" customFormat="1" ht="15.75">
      <c r="A22" s="210"/>
    </row>
    <row r="23" spans="1:1" s="201" customFormat="1" ht="15.75">
      <c r="A23" s="210"/>
    </row>
    <row r="24" spans="1:1" s="201" customFormat="1" ht="15.75">
      <c r="A24" s="210"/>
    </row>
    <row r="25" spans="1:1" s="201" customFormat="1" ht="15.75">
      <c r="A25" s="210"/>
    </row>
    <row r="26" spans="1:1" s="201" customFormat="1" ht="15.75">
      <c r="A26" s="210"/>
    </row>
    <row r="27" spans="1:1" s="201" customFormat="1" ht="15.75">
      <c r="A27" s="210"/>
    </row>
    <row r="28" spans="1:1" s="201" customFormat="1" ht="15.75">
      <c r="A28" s="210"/>
    </row>
    <row r="29" spans="1:1" s="201" customFormat="1" ht="15.75">
      <c r="A29" s="210"/>
    </row>
    <row r="30" spans="1:1" s="201" customFormat="1" ht="15.75">
      <c r="A30" s="210"/>
    </row>
    <row r="31" spans="1:1" s="201" customFormat="1" ht="15.75">
      <c r="A31" s="210"/>
    </row>
    <row r="32" spans="1:1" s="201" customFormat="1" ht="15.75">
      <c r="A32" s="210"/>
    </row>
    <row r="33" spans="1:1" s="201" customFormat="1" ht="15.75">
      <c r="A33" s="210"/>
    </row>
    <row r="34" spans="1:1" s="201" customFormat="1" ht="15.75">
      <c r="A34" s="210"/>
    </row>
    <row r="35" spans="1:1" s="201" customFormat="1" ht="15.75">
      <c r="A35" s="210"/>
    </row>
    <row r="36" spans="1:1" s="201" customFormat="1" ht="15.75">
      <c r="A36" s="210"/>
    </row>
    <row r="37" spans="1:1" s="201" customFormat="1" ht="15.75">
      <c r="A37" s="210"/>
    </row>
    <row r="38" spans="1:1" s="201" customFormat="1" ht="15.75">
      <c r="A38" s="210"/>
    </row>
    <row r="39" spans="1:1" s="201" customFormat="1" ht="15.75">
      <c r="A39" s="210"/>
    </row>
    <row r="40" spans="1:1" s="201" customFormat="1" ht="15.75">
      <c r="A40" s="210"/>
    </row>
    <row r="41" spans="1:1" s="201" customFormat="1" ht="15.75">
      <c r="A41" s="210"/>
    </row>
    <row r="42" spans="1:1" s="201" customFormat="1" ht="15.75">
      <c r="A42" s="210"/>
    </row>
    <row r="43" spans="1:1" s="201" customFormat="1" ht="15.75">
      <c r="A43" s="210"/>
    </row>
    <row r="44" spans="1:1" s="201" customFormat="1" ht="15.75">
      <c r="A44" s="210"/>
    </row>
    <row r="45" spans="1:1" s="201" customFormat="1" ht="15.75">
      <c r="A45" s="210"/>
    </row>
    <row r="46" spans="1:1" s="201" customFormat="1" ht="15.75">
      <c r="A46" s="210"/>
    </row>
    <row r="47" spans="1:1" s="201" customFormat="1" ht="15.75">
      <c r="A47" s="210"/>
    </row>
    <row r="48" spans="1:1" s="201" customFormat="1" ht="15.75">
      <c r="A48" s="210"/>
    </row>
    <row r="49" spans="1:1" s="201" customFormat="1" ht="15.75">
      <c r="A49" s="210"/>
    </row>
    <row r="50" spans="1:1" s="201" customFormat="1" ht="15.75">
      <c r="A50" s="210"/>
    </row>
    <row r="51" spans="1:1" s="201" customFormat="1" ht="15.75">
      <c r="A51" s="210"/>
    </row>
    <row r="52" spans="1:1" s="201" customFormat="1" ht="15.75">
      <c r="A52" s="210"/>
    </row>
    <row r="53" spans="1:1" s="201" customFormat="1" ht="15.75">
      <c r="A53" s="210"/>
    </row>
    <row r="54" spans="1:1" s="201" customFormat="1" ht="15.75">
      <c r="A54" s="210"/>
    </row>
    <row r="55" spans="1:1" s="201" customFormat="1" ht="15.75">
      <c r="A55" s="210"/>
    </row>
    <row r="56" spans="1:1" s="201" customFormat="1" ht="15.75">
      <c r="A56" s="210"/>
    </row>
    <row r="57" spans="1:1" s="201" customFormat="1" ht="15.75">
      <c r="A57" s="210"/>
    </row>
    <row r="58" spans="1:1" s="201" customFormat="1" ht="15.75">
      <c r="A58" s="210"/>
    </row>
    <row r="59" spans="1:1" s="201" customFormat="1" ht="15.75">
      <c r="A59" s="210"/>
    </row>
    <row r="60" spans="1:1" s="201" customFormat="1" ht="15.75">
      <c r="A60" s="210"/>
    </row>
    <row r="61" spans="1:1" s="201" customFormat="1" ht="15.75">
      <c r="A61" s="210"/>
    </row>
    <row r="62" spans="1:1" s="201" customFormat="1" ht="15.75">
      <c r="A62" s="210"/>
    </row>
    <row r="63" spans="1:1" s="201" customFormat="1" ht="15.75">
      <c r="A63" s="210"/>
    </row>
    <row r="64" spans="1:1" s="201" customFormat="1" ht="15.75">
      <c r="A64" s="210"/>
    </row>
    <row r="65" spans="1:1" s="201" customFormat="1" ht="15.75">
      <c r="A65" s="210"/>
    </row>
    <row r="66" spans="1:1" s="201" customFormat="1" ht="15.75">
      <c r="A66" s="210"/>
    </row>
    <row r="67" spans="1:1" s="201" customFormat="1" ht="15.75">
      <c r="A67" s="210"/>
    </row>
    <row r="68" spans="1:1" s="201" customFormat="1" ht="15.75">
      <c r="A68" s="210"/>
    </row>
    <row r="69" spans="1:1" s="201" customFormat="1" ht="15.75">
      <c r="A69" s="210"/>
    </row>
    <row r="70" spans="1:1" s="201" customFormat="1" ht="15.75">
      <c r="A70" s="210"/>
    </row>
    <row r="71" spans="1:1" s="201" customFormat="1" ht="15.75">
      <c r="A71" s="210"/>
    </row>
    <row r="72" spans="1:1" s="201" customFormat="1" ht="15.75">
      <c r="A72" s="210"/>
    </row>
    <row r="73" spans="1:1" s="201" customFormat="1" ht="15.75">
      <c r="A73" s="210"/>
    </row>
    <row r="74" spans="1:1" s="201" customFormat="1" ht="15.75">
      <c r="A74" s="210"/>
    </row>
    <row r="75" spans="1:1" s="201" customFormat="1" ht="15.75">
      <c r="A75" s="210"/>
    </row>
    <row r="76" spans="1:1" s="201" customFormat="1" ht="15.75">
      <c r="A76" s="210"/>
    </row>
    <row r="77" spans="1:1" s="201" customFormat="1" ht="15.75">
      <c r="A77" s="210"/>
    </row>
    <row r="78" spans="1:1" s="201" customFormat="1" ht="15.75">
      <c r="A78" s="210"/>
    </row>
    <row r="79" spans="1:1" s="201" customFormat="1" ht="15.75">
      <c r="A79" s="210"/>
    </row>
    <row r="80" spans="1:1" s="201" customFormat="1" ht="15.75">
      <c r="A80" s="210"/>
    </row>
    <row r="81" spans="1:1" s="201" customFormat="1" ht="15.75">
      <c r="A81" s="210"/>
    </row>
    <row r="82" spans="1:1" s="201" customFormat="1" ht="15.75">
      <c r="A82" s="210"/>
    </row>
    <row r="83" spans="1:1" s="201" customFormat="1" ht="15.75">
      <c r="A83" s="210"/>
    </row>
    <row r="84" spans="1:1" s="201" customFormat="1" ht="15.75">
      <c r="A84" s="210"/>
    </row>
    <row r="85" spans="1:1" s="201" customFormat="1" ht="15.75">
      <c r="A85" s="210"/>
    </row>
    <row r="86" spans="1:1" s="201" customFormat="1" ht="15.75">
      <c r="A86" s="210"/>
    </row>
    <row r="87" spans="1:1" s="201" customFormat="1" ht="15.75">
      <c r="A87" s="210"/>
    </row>
    <row r="88" spans="1:1" s="201" customFormat="1" ht="15.75">
      <c r="A88" s="210"/>
    </row>
    <row r="89" spans="1:1" s="201" customFormat="1" ht="15.75">
      <c r="A89" s="210"/>
    </row>
    <row r="90" spans="1:1" s="201" customFormat="1" ht="15.75">
      <c r="A90" s="210"/>
    </row>
    <row r="91" spans="1:1" s="201" customFormat="1" ht="15.75">
      <c r="A91" s="210"/>
    </row>
    <row r="92" spans="1:1" s="201" customFormat="1" ht="15.75">
      <c r="A92" s="210"/>
    </row>
    <row r="93" spans="1:1" s="201" customFormat="1" ht="15.75">
      <c r="A93" s="210"/>
    </row>
    <row r="94" spans="1:1" s="201" customFormat="1" ht="15.75">
      <c r="A94" s="210"/>
    </row>
    <row r="95" spans="1:1" s="201" customFormat="1" ht="15.75">
      <c r="A95" s="210"/>
    </row>
    <row r="96" spans="1:1" s="201" customFormat="1" ht="15.75">
      <c r="A96" s="210"/>
    </row>
    <row r="97" spans="1:1" s="201" customFormat="1" ht="15.75">
      <c r="A97" s="210"/>
    </row>
    <row r="98" spans="1:1" s="201" customFormat="1" ht="15.75">
      <c r="A98" s="210"/>
    </row>
    <row r="99" spans="1:1" s="201" customFormat="1" ht="15.75">
      <c r="A99" s="210"/>
    </row>
    <row r="100" spans="1:1" s="201" customFormat="1" ht="15.75">
      <c r="A100" s="210"/>
    </row>
    <row r="101" spans="1:1" s="201" customFormat="1" ht="15.75">
      <c r="A101" s="210"/>
    </row>
    <row r="102" spans="1:1" s="201" customFormat="1" ht="15.75">
      <c r="A102" s="210"/>
    </row>
    <row r="103" spans="1:1" s="201" customFormat="1" ht="15.75">
      <c r="A103" s="210"/>
    </row>
    <row r="104" spans="1:1" s="201" customFormat="1" ht="15.75">
      <c r="A104" s="210"/>
    </row>
    <row r="105" spans="1:1" s="201" customFormat="1" ht="15.75">
      <c r="A105" s="210"/>
    </row>
    <row r="106" spans="1:1" s="201" customFormat="1" ht="15.75">
      <c r="A106" s="210"/>
    </row>
    <row r="107" spans="1:1" s="201" customFormat="1" ht="15.75">
      <c r="A107" s="210"/>
    </row>
    <row r="108" spans="1:1" s="201" customFormat="1" ht="15.75">
      <c r="A108" s="210"/>
    </row>
    <row r="109" spans="1:1" s="201" customFormat="1" ht="15.75">
      <c r="A109" s="210"/>
    </row>
    <row r="110" spans="1:1" s="201" customFormat="1" ht="15.75">
      <c r="A110" s="210"/>
    </row>
    <row r="111" spans="1:1" s="201" customFormat="1" ht="15.75">
      <c r="A111" s="210"/>
    </row>
    <row r="112" spans="1:1" s="201" customFormat="1" ht="15.75">
      <c r="A112" s="210"/>
    </row>
    <row r="113" spans="1:1" s="201" customFormat="1" ht="15.75">
      <c r="A113" s="210"/>
    </row>
    <row r="114" spans="1:1" s="201" customFormat="1" ht="15.75">
      <c r="A114" s="210"/>
    </row>
    <row r="115" spans="1:1" s="201" customFormat="1" ht="15.75">
      <c r="A115" s="210"/>
    </row>
    <row r="116" spans="1:1" s="201" customFormat="1" ht="15.75">
      <c r="A116" s="210"/>
    </row>
    <row r="117" spans="1:1" s="201" customFormat="1" ht="15.75">
      <c r="A117" s="210"/>
    </row>
    <row r="118" spans="1:1" s="201" customFormat="1" ht="15.75">
      <c r="A118" s="210"/>
    </row>
    <row r="119" spans="1:1" s="201" customFormat="1" ht="15.75">
      <c r="A119" s="210"/>
    </row>
    <row r="120" spans="1:1" s="201" customFormat="1" ht="15.75">
      <c r="A120" s="210"/>
    </row>
    <row r="121" spans="1:1" s="201" customFormat="1" ht="15.75">
      <c r="A121" s="210"/>
    </row>
    <row r="122" spans="1:1" s="201" customFormat="1" ht="15.75">
      <c r="A122" s="210"/>
    </row>
    <row r="123" spans="1:1" s="201" customFormat="1" ht="15.75">
      <c r="A123" s="210"/>
    </row>
    <row r="124" spans="1:1" s="201" customFormat="1" ht="15.75">
      <c r="A124" s="210"/>
    </row>
    <row r="125" spans="1:1" s="201" customFormat="1" ht="15.75">
      <c r="A125" s="210"/>
    </row>
    <row r="126" spans="1:1" s="201" customFormat="1" ht="15.75">
      <c r="A126" s="210"/>
    </row>
    <row r="127" spans="1:1" s="201" customFormat="1" ht="15.75">
      <c r="A127" s="210"/>
    </row>
    <row r="128" spans="1:1" s="201" customFormat="1" ht="15.75">
      <c r="A128" s="210"/>
    </row>
    <row r="129" spans="1:1" s="201" customFormat="1" ht="15.75">
      <c r="A129" s="210"/>
    </row>
    <row r="130" spans="1:1" s="201" customFormat="1" ht="15.75">
      <c r="A130" s="210"/>
    </row>
    <row r="131" spans="1:1" s="201" customFormat="1" ht="15.75">
      <c r="A131" s="210"/>
    </row>
    <row r="132" spans="1:1" s="201" customFormat="1" ht="15.75">
      <c r="A132" s="210"/>
    </row>
    <row r="133" spans="1:1" s="201" customFormat="1" ht="15.75">
      <c r="A133" s="210"/>
    </row>
    <row r="134" spans="1:1" s="201" customFormat="1" ht="15.75">
      <c r="A134" s="210"/>
    </row>
    <row r="135" spans="1:1" s="201" customFormat="1" ht="15.75">
      <c r="A135" s="210"/>
    </row>
    <row r="136" spans="1:1" s="201" customFormat="1" ht="15.75">
      <c r="A136" s="210"/>
    </row>
    <row r="137" spans="1:1" s="201" customFormat="1" ht="15.75">
      <c r="A137" s="210"/>
    </row>
    <row r="138" spans="1:1" s="201" customFormat="1" ht="15.75">
      <c r="A138" s="210"/>
    </row>
    <row r="139" spans="1:1" s="201" customFormat="1" ht="15.75">
      <c r="A139" s="210"/>
    </row>
    <row r="140" spans="1:1" s="201" customFormat="1" ht="15.75">
      <c r="A140" s="210"/>
    </row>
    <row r="141" spans="1:1" s="201" customFormat="1" ht="15.75">
      <c r="A141" s="210"/>
    </row>
    <row r="142" spans="1:1" s="201" customFormat="1" ht="15.75">
      <c r="A142" s="210"/>
    </row>
    <row r="143" spans="1:1" s="201" customFormat="1" ht="15.75">
      <c r="A143" s="210"/>
    </row>
    <row r="144" spans="1:1" s="201" customFormat="1" ht="15.75">
      <c r="A144" s="210"/>
    </row>
    <row r="145" spans="1:1" s="201" customFormat="1" ht="15.75">
      <c r="A145" s="210"/>
    </row>
    <row r="146" spans="1:1" s="201" customFormat="1" ht="15.75">
      <c r="A146" s="210"/>
    </row>
    <row r="147" spans="1:1" s="201" customFormat="1" ht="15.75">
      <c r="A147" s="210"/>
    </row>
    <row r="148" spans="1:1" s="201" customFormat="1" ht="15.75">
      <c r="A148" s="210"/>
    </row>
    <row r="149" spans="1:1" s="201" customFormat="1" ht="15.75">
      <c r="A149" s="210"/>
    </row>
    <row r="150" spans="1:1" s="201" customFormat="1" ht="15.75">
      <c r="A150" s="210"/>
    </row>
    <row r="151" spans="1:1" s="201" customFormat="1" ht="15.75">
      <c r="A151" s="210"/>
    </row>
    <row r="152" spans="1:1" s="201" customFormat="1" ht="15.75">
      <c r="A152" s="210"/>
    </row>
    <row r="153" spans="1:1" s="201" customFormat="1" ht="15.75">
      <c r="A153" s="210"/>
    </row>
    <row r="154" spans="1:1" s="201" customFormat="1" ht="15.75">
      <c r="A154" s="210"/>
    </row>
    <row r="155" spans="1:1" s="201" customFormat="1" ht="15.75">
      <c r="A155" s="210"/>
    </row>
    <row r="156" spans="1:1" s="201" customFormat="1" ht="15.75">
      <c r="A156" s="210"/>
    </row>
    <row r="157" spans="1:1" s="201" customFormat="1" ht="15.75">
      <c r="A157" s="210"/>
    </row>
    <row r="158" spans="1:1" s="201" customFormat="1" ht="15.75">
      <c r="A158" s="210"/>
    </row>
    <row r="159" spans="1:1" s="201" customFormat="1" ht="15.75">
      <c r="A159" s="210"/>
    </row>
    <row r="160" spans="1:1" s="201" customFormat="1" ht="15.75">
      <c r="A160" s="210"/>
    </row>
    <row r="161" spans="1:1" s="201" customFormat="1" ht="15.75">
      <c r="A161" s="210"/>
    </row>
    <row r="162" spans="1:1" s="201" customFormat="1" ht="15.75">
      <c r="A162" s="210"/>
    </row>
    <row r="163" spans="1:1" s="201" customFormat="1" ht="15.75">
      <c r="A163" s="210"/>
    </row>
    <row r="164" spans="1:1" s="201" customFormat="1" ht="15.75">
      <c r="A164" s="210"/>
    </row>
    <row r="165" spans="1:1" s="201" customFormat="1" ht="15.75">
      <c r="A165" s="210"/>
    </row>
    <row r="166" spans="1:1" s="201" customFormat="1" ht="15.75">
      <c r="A166" s="210"/>
    </row>
    <row r="167" spans="1:1" s="201" customFormat="1" ht="15.75">
      <c r="A167" s="210"/>
    </row>
    <row r="168" spans="1:1" s="201" customFormat="1" ht="15.75">
      <c r="A168" s="210"/>
    </row>
    <row r="169" spans="1:1" s="201" customFormat="1" ht="15.75">
      <c r="A169" s="210"/>
    </row>
    <row r="170" spans="1:1" s="201" customFormat="1" ht="15.75">
      <c r="A170" s="210"/>
    </row>
    <row r="171" spans="1:1" s="201" customFormat="1" ht="15.75">
      <c r="A171" s="210"/>
    </row>
    <row r="172" spans="1:1" s="201" customFormat="1" ht="15.75">
      <c r="A172" s="210"/>
    </row>
    <row r="173" spans="1:1" s="201" customFormat="1" ht="15.75">
      <c r="A173" s="210"/>
    </row>
    <row r="174" spans="1:1" s="201" customFormat="1" ht="15.75">
      <c r="A174" s="210"/>
    </row>
    <row r="175" spans="1:1" s="201" customFormat="1" ht="15.75">
      <c r="A175" s="210"/>
    </row>
    <row r="176" spans="1:1" s="201" customFormat="1" ht="15.75">
      <c r="A176" s="210"/>
    </row>
    <row r="177" spans="1:1" s="201" customFormat="1" ht="15.75">
      <c r="A177" s="210"/>
    </row>
    <row r="178" spans="1:1" s="201" customFormat="1" ht="15.75">
      <c r="A178" s="210"/>
    </row>
    <row r="179" spans="1:1" s="201" customFormat="1" ht="15.75">
      <c r="A179" s="210"/>
    </row>
    <row r="180" spans="1:1" s="201" customFormat="1" ht="15.75">
      <c r="A180" s="210"/>
    </row>
    <row r="181" spans="1:1" s="201" customFormat="1" ht="15.75">
      <c r="A181" s="210"/>
    </row>
    <row r="182" spans="1:1" s="201" customFormat="1" ht="15.75">
      <c r="A182" s="210"/>
    </row>
    <row r="183" spans="1:1" s="201" customFormat="1" ht="15.75">
      <c r="A183" s="210"/>
    </row>
    <row r="184" spans="1:1" s="201" customFormat="1" ht="15.75">
      <c r="A184" s="210"/>
    </row>
    <row r="185" spans="1:1" s="201" customFormat="1" ht="15.75">
      <c r="A185" s="210"/>
    </row>
    <row r="186" spans="1:1" s="201" customFormat="1" ht="15.75">
      <c r="A186" s="210"/>
    </row>
    <row r="187" spans="1:1" s="201" customFormat="1" ht="15.75">
      <c r="A187" s="210"/>
    </row>
    <row r="188" spans="1:1" s="201" customFormat="1" ht="15.75">
      <c r="A188" s="210"/>
    </row>
    <row r="189" spans="1:1" s="201" customFormat="1" ht="15.75">
      <c r="A189" s="210"/>
    </row>
    <row r="190" spans="1:1" s="201" customFormat="1" ht="15.75">
      <c r="A190" s="210"/>
    </row>
    <row r="191" spans="1:1" s="201" customFormat="1" ht="15.75">
      <c r="A191" s="210"/>
    </row>
    <row r="192" spans="1:1" s="201" customFormat="1" ht="15.75">
      <c r="A192" s="210"/>
    </row>
    <row r="193" spans="1:1" s="201" customFormat="1" ht="15.75">
      <c r="A193" s="210"/>
    </row>
    <row r="194" spans="1:1" s="201" customFormat="1" ht="15.75">
      <c r="A194" s="210"/>
    </row>
    <row r="195" spans="1:1" s="201" customFormat="1" ht="15.75">
      <c r="A195" s="210"/>
    </row>
    <row r="196" spans="1:1" s="201" customFormat="1" ht="15.75">
      <c r="A196" s="210"/>
    </row>
    <row r="197" spans="1:1" s="201" customFormat="1" ht="15.75">
      <c r="A197" s="210"/>
    </row>
    <row r="198" spans="1:1" s="201" customFormat="1" ht="15.75">
      <c r="A198" s="210"/>
    </row>
    <row r="199" spans="1:1" s="201" customFormat="1" ht="15.75">
      <c r="A199" s="210"/>
    </row>
    <row r="200" spans="1:1" s="201" customFormat="1" ht="15.75">
      <c r="A200" s="210"/>
    </row>
    <row r="201" spans="1:1" s="201" customFormat="1" ht="15.75">
      <c r="A201" s="210"/>
    </row>
    <row r="202" spans="1:1" s="201" customFormat="1" ht="15.75">
      <c r="A202" s="210"/>
    </row>
    <row r="203" spans="1:1" s="201" customFormat="1" ht="15.75">
      <c r="A203" s="210"/>
    </row>
    <row r="204" spans="1:1" s="201" customFormat="1" ht="15.75">
      <c r="A204" s="210"/>
    </row>
    <row r="205" spans="1:1" s="201" customFormat="1" ht="15.75">
      <c r="A205" s="210"/>
    </row>
    <row r="206" spans="1:1" s="201" customFormat="1" ht="15.75">
      <c r="A206" s="210"/>
    </row>
    <row r="207" spans="1:1" s="201" customFormat="1" ht="15.75">
      <c r="A207" s="210"/>
    </row>
    <row r="208" spans="1:1" s="201" customFormat="1" ht="15.75">
      <c r="A208" s="210"/>
    </row>
    <row r="209" spans="1:1" s="201" customFormat="1" ht="15.75">
      <c r="A209" s="210"/>
    </row>
    <row r="210" spans="1:1" s="201" customFormat="1" ht="15.75">
      <c r="A210" s="210"/>
    </row>
    <row r="211" spans="1:1" s="201" customFormat="1" ht="15.75">
      <c r="A211" s="210"/>
    </row>
    <row r="212" spans="1:1" s="201" customFormat="1" ht="15.75">
      <c r="A212" s="210"/>
    </row>
    <row r="213" spans="1:1" s="201" customFormat="1" ht="15.75">
      <c r="A213" s="210"/>
    </row>
    <row r="214" spans="1:1" s="201" customFormat="1" ht="15.75">
      <c r="A214" s="210"/>
    </row>
    <row r="215" spans="1:1" s="201" customFormat="1" ht="15.75">
      <c r="A215" s="210"/>
    </row>
    <row r="216" spans="1:1" s="201" customFormat="1" ht="15.75">
      <c r="A216" s="210"/>
    </row>
    <row r="217" spans="1:1" s="201" customFormat="1" ht="15.75">
      <c r="A217" s="210"/>
    </row>
    <row r="218" spans="1:1" s="201" customFormat="1" ht="15.75">
      <c r="A218" s="210"/>
    </row>
    <row r="219" spans="1:1" s="201" customFormat="1" ht="15.75">
      <c r="A219" s="210"/>
    </row>
    <row r="220" spans="1:1" s="201" customFormat="1" ht="15.75">
      <c r="A220" s="210"/>
    </row>
    <row r="221" spans="1:1" s="201" customFormat="1" ht="15.75">
      <c r="A221" s="210"/>
    </row>
    <row r="222" spans="1:1" s="201" customFormat="1" ht="15.75">
      <c r="A222" s="210"/>
    </row>
    <row r="223" spans="1:1" s="201" customFormat="1" ht="15.75">
      <c r="A223" s="210"/>
    </row>
    <row r="224" spans="1:1" s="201" customFormat="1" ht="15.75">
      <c r="A224" s="210"/>
    </row>
    <row r="225" spans="1:1" s="201" customFormat="1" ht="15.75">
      <c r="A225" s="210"/>
    </row>
    <row r="226" spans="1:1" s="201" customFormat="1" ht="15.75">
      <c r="A226" s="210"/>
    </row>
    <row r="227" spans="1:1" s="201" customFormat="1" ht="15.75">
      <c r="A227" s="210"/>
    </row>
    <row r="228" spans="1:1" s="201" customFormat="1" ht="15.75">
      <c r="A228" s="210"/>
    </row>
    <row r="229" spans="1:1" s="201" customFormat="1" ht="15.75">
      <c r="A229" s="210"/>
    </row>
    <row r="230" spans="1:1" s="201" customFormat="1" ht="15.75">
      <c r="A230" s="210"/>
    </row>
    <row r="231" spans="1:1" s="201" customFormat="1" ht="15.75">
      <c r="A231" s="210"/>
    </row>
    <row r="232" spans="1:1" s="201" customFormat="1" ht="15.75">
      <c r="A232" s="210"/>
    </row>
    <row r="233" spans="1:1" s="201" customFormat="1" ht="15.75">
      <c r="A233" s="210"/>
    </row>
    <row r="234" spans="1:1" s="201" customFormat="1" ht="15.75">
      <c r="A234" s="210"/>
    </row>
    <row r="235" spans="1:1" s="201" customFormat="1" ht="15.75">
      <c r="A235" s="210"/>
    </row>
    <row r="236" spans="1:1" s="201" customFormat="1" ht="15.75">
      <c r="A236" s="210"/>
    </row>
    <row r="237" spans="1:1" s="201" customFormat="1" ht="15.75">
      <c r="A237" s="210"/>
    </row>
    <row r="238" spans="1:1" s="201" customFormat="1" ht="15.75">
      <c r="A238" s="210"/>
    </row>
    <row r="239" spans="1:1" s="201" customFormat="1" ht="15.75">
      <c r="A239" s="210"/>
    </row>
    <row r="240" spans="1:1" s="201" customFormat="1" ht="15.75">
      <c r="A240" s="210"/>
    </row>
    <row r="241" spans="1:1" s="201" customFormat="1" ht="15.75">
      <c r="A241" s="210"/>
    </row>
    <row r="242" spans="1:1" s="201" customFormat="1" ht="15.75">
      <c r="A242" s="210"/>
    </row>
    <row r="243" spans="1:1" s="201" customFormat="1" ht="15.75">
      <c r="A243" s="210"/>
    </row>
    <row r="244" spans="1:1" s="201" customFormat="1" ht="15.75">
      <c r="A244" s="210"/>
    </row>
    <row r="245" spans="1:1" s="201" customFormat="1" ht="15.75">
      <c r="A245" s="210"/>
    </row>
    <row r="246" spans="1:1" s="201" customFormat="1" ht="15.75">
      <c r="A246" s="210"/>
    </row>
    <row r="247" spans="1:1" s="201" customFormat="1" ht="15.75">
      <c r="A247" s="210"/>
    </row>
    <row r="248" spans="1:1" s="201" customFormat="1" ht="15.75">
      <c r="A248" s="210"/>
    </row>
    <row r="249" spans="1:1" s="201" customFormat="1" ht="15.75">
      <c r="A249" s="210"/>
    </row>
    <row r="250" spans="1:1" s="201" customFormat="1" ht="15.75">
      <c r="A250" s="210"/>
    </row>
    <row r="251" spans="1:1" s="201" customFormat="1" ht="15.75">
      <c r="A251" s="210"/>
    </row>
    <row r="252" spans="1:1" s="201" customFormat="1" ht="15.75">
      <c r="A252" s="210"/>
    </row>
    <row r="253" spans="1:1" s="201" customFormat="1" ht="15.75">
      <c r="A253" s="210"/>
    </row>
    <row r="254" spans="1:1" s="201" customFormat="1" ht="15.75">
      <c r="A254" s="210"/>
    </row>
    <row r="255" spans="1:1" s="201" customFormat="1" ht="15.75">
      <c r="A255" s="210"/>
    </row>
    <row r="256" spans="1:1" s="201" customFormat="1" ht="15.75">
      <c r="A256" s="210"/>
    </row>
    <row r="257" spans="1:1" s="201" customFormat="1" ht="15.75">
      <c r="A257" s="210"/>
    </row>
    <row r="258" spans="1:1" s="201" customFormat="1" ht="15.75">
      <c r="A258" s="210"/>
    </row>
    <row r="259" spans="1:1" s="201" customFormat="1" ht="15.75">
      <c r="A259" s="210"/>
    </row>
    <row r="260" spans="1:1" s="201" customFormat="1" ht="15.75">
      <c r="A260" s="210"/>
    </row>
    <row r="261" spans="1:1" s="201" customFormat="1" ht="15.75">
      <c r="A261" s="210"/>
    </row>
    <row r="262" spans="1:1" s="201" customFormat="1" ht="15.75">
      <c r="A262" s="210"/>
    </row>
    <row r="263" spans="1:1" s="201" customFormat="1" ht="15.75">
      <c r="A263" s="210"/>
    </row>
    <row r="264" spans="1:1" s="201" customFormat="1" ht="15.75">
      <c r="A264" s="210"/>
    </row>
    <row r="265" spans="1:1" s="201" customFormat="1" ht="15.75">
      <c r="A265" s="210"/>
    </row>
    <row r="266" spans="1:1" s="201" customFormat="1" ht="15.75">
      <c r="A266" s="210"/>
    </row>
    <row r="267" spans="1:1" s="201" customFormat="1" ht="15.75">
      <c r="A267" s="210"/>
    </row>
    <row r="268" spans="1:1" s="201" customFormat="1" ht="15.75">
      <c r="A268" s="210"/>
    </row>
    <row r="269" spans="1:1" s="201" customFormat="1" ht="15.75">
      <c r="A269" s="210"/>
    </row>
    <row r="270" spans="1:1" s="201" customFormat="1" ht="15.75">
      <c r="A270" s="210"/>
    </row>
    <row r="271" spans="1:1" s="201" customFormat="1" ht="15.75">
      <c r="A271" s="210"/>
    </row>
    <row r="272" spans="1:1" s="201" customFormat="1" ht="15.75">
      <c r="A272" s="210"/>
    </row>
    <row r="273" spans="1:1" s="201" customFormat="1" ht="15.75">
      <c r="A273" s="210"/>
    </row>
    <row r="274" spans="1:1" s="201" customFormat="1" ht="15.75">
      <c r="A274" s="210"/>
    </row>
    <row r="275" spans="1:1" s="201" customFormat="1" ht="15.75">
      <c r="A275" s="210"/>
    </row>
    <row r="276" spans="1:1" s="201" customFormat="1" ht="15.75">
      <c r="A276" s="210"/>
    </row>
    <row r="277" spans="1:1" s="201" customFormat="1" ht="15.75">
      <c r="A277" s="210"/>
    </row>
    <row r="278" spans="1:1" s="201" customFormat="1" ht="15.75">
      <c r="A278" s="210"/>
    </row>
    <row r="279" spans="1:1" s="201" customFormat="1" ht="15.75">
      <c r="A279" s="210"/>
    </row>
    <row r="280" spans="1:1" s="201" customFormat="1" ht="15.75">
      <c r="A280" s="210"/>
    </row>
    <row r="281" spans="1:1" s="201" customFormat="1" ht="15.75">
      <c r="A281" s="210"/>
    </row>
    <row r="282" spans="1:1" s="201" customFormat="1" ht="15.75">
      <c r="A282" s="210"/>
    </row>
    <row r="283" spans="1:1" s="201" customFormat="1" ht="15.75">
      <c r="A283" s="210"/>
    </row>
    <row r="284" spans="1:1" s="201" customFormat="1" ht="15.75">
      <c r="A284" s="210"/>
    </row>
    <row r="285" spans="1:1" s="201" customFormat="1" ht="15.75">
      <c r="A285" s="210"/>
    </row>
    <row r="286" spans="1:1" s="201" customFormat="1" ht="15.75">
      <c r="A286" s="210"/>
    </row>
    <row r="287" spans="1:1" s="201" customFormat="1" ht="15.75">
      <c r="A287" s="210"/>
    </row>
    <row r="288" spans="1:1" s="201" customFormat="1" ht="15.75">
      <c r="A288" s="210"/>
    </row>
    <row r="289" spans="1:1" s="201" customFormat="1" ht="15.75">
      <c r="A289" s="210"/>
    </row>
    <row r="290" spans="1:1" s="201" customFormat="1" ht="15.75">
      <c r="A290" s="210"/>
    </row>
    <row r="291" spans="1:1" s="201" customFormat="1" ht="15.75">
      <c r="A291" s="210"/>
    </row>
    <row r="292" spans="1:1" s="201" customFormat="1" ht="15.75">
      <c r="A292" s="210"/>
    </row>
    <row r="293" spans="1:1" s="201" customFormat="1" ht="15.75">
      <c r="A293" s="210"/>
    </row>
    <row r="294" spans="1:1" s="201" customFormat="1" ht="15.75">
      <c r="A294" s="210"/>
    </row>
    <row r="295" spans="1:1" s="201" customFormat="1" ht="15.75">
      <c r="A295" s="210"/>
    </row>
    <row r="296" spans="1:1" s="201" customFormat="1" ht="15.75">
      <c r="A296" s="210"/>
    </row>
    <row r="297" spans="1:1" s="201" customFormat="1" ht="15.75">
      <c r="A297" s="210"/>
    </row>
    <row r="298" spans="1:1" s="201" customFormat="1" ht="15.75">
      <c r="A298" s="210"/>
    </row>
    <row r="299" spans="1:1" s="201" customFormat="1" ht="15.75">
      <c r="A299" s="210"/>
    </row>
    <row r="300" spans="1:1" s="201" customFormat="1" ht="15.75">
      <c r="A300" s="210"/>
    </row>
    <row r="301" spans="1:1" s="201" customFormat="1" ht="15.75">
      <c r="A301" s="210"/>
    </row>
    <row r="302" spans="1:1" s="201" customFormat="1" ht="15.75">
      <c r="A302" s="210"/>
    </row>
    <row r="303" spans="1:1" s="201" customFormat="1" ht="15.75">
      <c r="A303" s="210"/>
    </row>
    <row r="304" spans="1:1" s="201" customFormat="1" ht="15.75">
      <c r="A304" s="210"/>
    </row>
    <row r="305" spans="1:1" s="201" customFormat="1" ht="15.75">
      <c r="A305" s="210"/>
    </row>
    <row r="306" spans="1:1" s="201" customFormat="1" ht="15.75">
      <c r="A306" s="210"/>
    </row>
    <row r="307" spans="1:1" s="201" customFormat="1" ht="15.75">
      <c r="A307" s="210"/>
    </row>
    <row r="308" spans="1:1" s="201" customFormat="1" ht="15.75">
      <c r="A308" s="210"/>
    </row>
    <row r="309" spans="1:1" s="201" customFormat="1" ht="15.75">
      <c r="A309" s="210"/>
    </row>
    <row r="310" spans="1:1" s="201" customFormat="1" ht="15.75">
      <c r="A310" s="210"/>
    </row>
    <row r="311" spans="1:1" s="201" customFormat="1" ht="15.75">
      <c r="A311" s="210"/>
    </row>
    <row r="312" spans="1:1" s="201" customFormat="1" ht="15.75">
      <c r="A312" s="210"/>
    </row>
    <row r="313" spans="1:1" s="201" customFormat="1" ht="15.75">
      <c r="A313" s="210"/>
    </row>
    <row r="314" spans="1:1" s="201" customFormat="1" ht="15.75">
      <c r="A314" s="210"/>
    </row>
    <row r="315" spans="1:1" s="201" customFormat="1" ht="15.75">
      <c r="A315" s="210"/>
    </row>
    <row r="316" spans="1:1" s="201" customFormat="1" ht="15.75">
      <c r="A316" s="210"/>
    </row>
    <row r="317" spans="1:1" s="201" customFormat="1" ht="15.75">
      <c r="A317" s="210"/>
    </row>
    <row r="318" spans="1:1" s="201" customFormat="1" ht="15.75">
      <c r="A318" s="210"/>
    </row>
    <row r="319" spans="1:1" s="201" customFormat="1" ht="15.75">
      <c r="A319" s="210"/>
    </row>
    <row r="320" spans="1:1" s="201" customFormat="1" ht="15.75">
      <c r="A320" s="210"/>
    </row>
    <row r="321" spans="1:1" s="201" customFormat="1" ht="15.75">
      <c r="A321" s="210"/>
    </row>
    <row r="322" spans="1:1" s="201" customFormat="1" ht="15.75">
      <c r="A322" s="210"/>
    </row>
    <row r="323" spans="1:1" s="201" customFormat="1" ht="15.75">
      <c r="A323" s="210"/>
    </row>
    <row r="324" spans="1:1" s="201" customFormat="1" ht="15.75">
      <c r="A324" s="210"/>
    </row>
    <row r="325" spans="1:1" s="201" customFormat="1" ht="15.75">
      <c r="A325" s="210"/>
    </row>
    <row r="326" spans="1:1" s="201" customFormat="1" ht="15.75">
      <c r="A326" s="210"/>
    </row>
    <row r="327" spans="1:1" s="201" customFormat="1" ht="15.75">
      <c r="A327" s="210"/>
    </row>
    <row r="328" spans="1:1" s="201" customFormat="1" ht="15.75">
      <c r="A328" s="210"/>
    </row>
    <row r="329" spans="1:1" s="201" customFormat="1" ht="15.75">
      <c r="A329" s="210"/>
    </row>
    <row r="330" spans="1:1" s="201" customFormat="1" ht="15.75">
      <c r="A330" s="210"/>
    </row>
    <row r="331" spans="1:1" s="201" customFormat="1" ht="15.75">
      <c r="A331" s="210"/>
    </row>
    <row r="332" spans="1:1" s="201" customFormat="1" ht="15.75">
      <c r="A332" s="210"/>
    </row>
    <row r="333" spans="1:1" s="201" customFormat="1" ht="15.75">
      <c r="A333" s="210"/>
    </row>
    <row r="334" spans="1:1" s="201" customFormat="1" ht="15.75">
      <c r="A334" s="210"/>
    </row>
    <row r="335" spans="1:1" s="201" customFormat="1" ht="15.75">
      <c r="A335" s="210"/>
    </row>
    <row r="336" spans="1:1" s="201" customFormat="1" ht="15.75">
      <c r="A336" s="210"/>
    </row>
    <row r="337" spans="1:1" s="201" customFormat="1" ht="15.75">
      <c r="A337" s="210"/>
    </row>
    <row r="338" spans="1:1" s="201" customFormat="1" ht="15.75">
      <c r="A338" s="210"/>
    </row>
    <row r="339" spans="1:1" s="201" customFormat="1" ht="15.75">
      <c r="A339" s="210"/>
    </row>
    <row r="340" spans="1:1" s="201" customFormat="1" ht="15.75">
      <c r="A340" s="210"/>
    </row>
    <row r="341" spans="1:1" s="201" customFormat="1" ht="15.75">
      <c r="A341" s="210"/>
    </row>
    <row r="342" spans="1:1" s="201" customFormat="1" ht="15.75">
      <c r="A342" s="210"/>
    </row>
    <row r="343" spans="1:1" s="201" customFormat="1" ht="15.75">
      <c r="A343" s="210"/>
    </row>
    <row r="344" spans="1:1" s="201" customFormat="1" ht="15.75">
      <c r="A344" s="210"/>
    </row>
    <row r="345" spans="1:1" s="201" customFormat="1" ht="15.75">
      <c r="A345" s="210"/>
    </row>
    <row r="346" spans="1:1" s="201" customFormat="1" ht="15.75">
      <c r="A346" s="210"/>
    </row>
    <row r="347" spans="1:1" s="201" customFormat="1" ht="15.75">
      <c r="A347" s="210"/>
    </row>
    <row r="348" spans="1:1" s="201" customFormat="1" ht="15.75">
      <c r="A348" s="210"/>
    </row>
    <row r="349" spans="1:1" s="201" customFormat="1" ht="15.75">
      <c r="A349" s="210"/>
    </row>
    <row r="350" spans="1:1" s="201" customFormat="1" ht="15.75">
      <c r="A350" s="210"/>
    </row>
    <row r="351" spans="1:1" s="201" customFormat="1" ht="15.75">
      <c r="A351" s="210"/>
    </row>
    <row r="352" spans="1:1" s="201" customFormat="1" ht="15.75">
      <c r="A352" s="210"/>
    </row>
    <row r="353" spans="1:1" s="201" customFormat="1" ht="15.75">
      <c r="A353" s="210"/>
    </row>
    <row r="354" spans="1:1" s="201" customFormat="1" ht="15.75">
      <c r="A354" s="210"/>
    </row>
    <row r="355" spans="1:1" s="201" customFormat="1" ht="15.75">
      <c r="A355" s="210"/>
    </row>
    <row r="356" spans="1:1" s="201" customFormat="1" ht="15.75">
      <c r="A356" s="210"/>
    </row>
    <row r="357" spans="1:1" s="201" customFormat="1" ht="15.75">
      <c r="A357" s="210"/>
    </row>
    <row r="358" spans="1:1" s="201" customFormat="1" ht="15.75">
      <c r="A358" s="210"/>
    </row>
    <row r="359" spans="1:1" s="201" customFormat="1" ht="15.75">
      <c r="A359" s="210"/>
    </row>
    <row r="360" spans="1:1" s="201" customFormat="1" ht="15.75">
      <c r="A360" s="210"/>
    </row>
    <row r="361" spans="1:1" s="201" customFormat="1" ht="15.75">
      <c r="A361" s="210"/>
    </row>
    <row r="362" spans="1:1" s="201" customFormat="1" ht="15.75">
      <c r="A362" s="210"/>
    </row>
    <row r="363" spans="1:1" s="201" customFormat="1" ht="15.75">
      <c r="A363" s="210"/>
    </row>
    <row r="364" spans="1:1" s="201" customFormat="1" ht="15.75">
      <c r="A364" s="210"/>
    </row>
    <row r="365" spans="1:1" s="201" customFormat="1" ht="15.75">
      <c r="A365" s="210"/>
    </row>
    <row r="366" spans="1:1" s="201" customFormat="1" ht="15.75">
      <c r="A366" s="210"/>
    </row>
    <row r="367" spans="1:1" s="201" customFormat="1" ht="15.75">
      <c r="A367" s="210"/>
    </row>
    <row r="368" spans="1:1" s="201" customFormat="1" ht="15.75">
      <c r="A368" s="210"/>
    </row>
    <row r="369" spans="1:1" s="201" customFormat="1" ht="15.75">
      <c r="A369" s="210"/>
    </row>
    <row r="370" spans="1:1" s="201" customFormat="1" ht="15.75">
      <c r="A370" s="210"/>
    </row>
    <row r="371" spans="1:1" s="201" customFormat="1" ht="15.75">
      <c r="A371" s="210"/>
    </row>
    <row r="372" spans="1:1" s="201" customFormat="1" ht="15.75">
      <c r="A372" s="210"/>
    </row>
    <row r="373" spans="1:1" s="201" customFormat="1" ht="15.75">
      <c r="A373" s="210"/>
    </row>
    <row r="374" spans="1:1" s="201" customFormat="1" ht="15.75">
      <c r="A374" s="210"/>
    </row>
    <row r="375" spans="1:1" s="201" customFormat="1" ht="15.75">
      <c r="A375" s="210"/>
    </row>
    <row r="376" spans="1:1" s="201" customFormat="1" ht="15.75">
      <c r="A376" s="210"/>
    </row>
    <row r="377" spans="1:1" s="201" customFormat="1" ht="15.75">
      <c r="A377" s="210"/>
    </row>
    <row r="378" spans="1:1" s="201" customFormat="1" ht="15.75">
      <c r="A378" s="210"/>
    </row>
    <row r="379" spans="1:1" s="201" customFormat="1" ht="15.75">
      <c r="A379" s="210"/>
    </row>
    <row r="380" spans="1:1" s="201" customFormat="1" ht="15.75">
      <c r="A380" s="210"/>
    </row>
    <row r="381" spans="1:1" s="201" customFormat="1" ht="15.75">
      <c r="A381" s="210"/>
    </row>
    <row r="382" spans="1:1" s="201" customFormat="1" ht="15.75">
      <c r="A382" s="210"/>
    </row>
    <row r="383" spans="1:1" s="201" customFormat="1" ht="15.75">
      <c r="A383" s="210"/>
    </row>
    <row r="384" spans="1:1" s="201" customFormat="1" ht="15.75">
      <c r="A384" s="210"/>
    </row>
    <row r="385" spans="1:1" s="201" customFormat="1" ht="15.75">
      <c r="A385" s="210"/>
    </row>
    <row r="386" spans="1:1" s="201" customFormat="1" ht="15.75">
      <c r="A386" s="210"/>
    </row>
    <row r="387" spans="1:1" s="201" customFormat="1" ht="15.75">
      <c r="A387" s="210"/>
    </row>
    <row r="388" spans="1:1" s="201" customFormat="1" ht="15.75">
      <c r="A388" s="210"/>
    </row>
    <row r="389" spans="1:1" s="201" customFormat="1" ht="15.75">
      <c r="A389" s="210"/>
    </row>
    <row r="390" spans="1:1" s="201" customFormat="1" ht="15.75">
      <c r="A390" s="210"/>
    </row>
    <row r="391" spans="1:1" s="201" customFormat="1" ht="15.75">
      <c r="A391" s="210"/>
    </row>
    <row r="392" spans="1:1" s="201" customFormat="1" ht="15.75">
      <c r="A392" s="210"/>
    </row>
    <row r="393" spans="1:1" s="201" customFormat="1" ht="15.75">
      <c r="A393" s="210"/>
    </row>
    <row r="394" spans="1:1" s="201" customFormat="1" ht="15.75">
      <c r="A394" s="210"/>
    </row>
    <row r="395" spans="1:1" s="201" customFormat="1" ht="15.75">
      <c r="A395" s="210"/>
    </row>
    <row r="396" spans="1:1" s="201" customFormat="1" ht="15.75">
      <c r="A396" s="210"/>
    </row>
    <row r="397" spans="1:1" s="201" customFormat="1" ht="15.75">
      <c r="A397" s="210"/>
    </row>
    <row r="398" spans="1:1" s="201" customFormat="1" ht="15.75">
      <c r="A398" s="210"/>
    </row>
    <row r="399" spans="1:1" s="201" customFormat="1" ht="15.75">
      <c r="A399" s="210"/>
    </row>
    <row r="400" spans="1:1" s="201" customFormat="1" ht="15.75">
      <c r="A400" s="210"/>
    </row>
    <row r="401" spans="1:1" s="201" customFormat="1" ht="15.75">
      <c r="A401" s="210"/>
    </row>
    <row r="402" spans="1:1" s="201" customFormat="1" ht="15.75">
      <c r="A402" s="210"/>
    </row>
    <row r="403" spans="1:1" s="201" customFormat="1" ht="15.75">
      <c r="A403" s="210"/>
    </row>
    <row r="404" spans="1:1" s="201" customFormat="1" ht="15.75">
      <c r="A404" s="210"/>
    </row>
    <row r="405" spans="1:1" s="201" customFormat="1" ht="15.75">
      <c r="A405" s="210"/>
    </row>
    <row r="406" spans="1:1" s="201" customFormat="1" ht="15.75">
      <c r="A406" s="210"/>
    </row>
    <row r="407" spans="1:1" s="201" customFormat="1" ht="15.75">
      <c r="A407" s="210"/>
    </row>
    <row r="408" spans="1:1" s="201" customFormat="1" ht="15.75">
      <c r="A408" s="210"/>
    </row>
    <row r="409" spans="1:1" s="201" customFormat="1" ht="15.75">
      <c r="A409" s="210"/>
    </row>
    <row r="410" spans="1:1" s="201" customFormat="1" ht="15.75">
      <c r="A410" s="210"/>
    </row>
    <row r="411" spans="1:1" s="201" customFormat="1" ht="15.75">
      <c r="A411" s="210"/>
    </row>
    <row r="412" spans="1:1" s="201" customFormat="1" ht="15.75">
      <c r="A412" s="210"/>
    </row>
    <row r="413" spans="1:1" s="201" customFormat="1" ht="15.75">
      <c r="A413" s="210"/>
    </row>
    <row r="414" spans="1:1" s="201" customFormat="1" ht="15.75">
      <c r="A414" s="210"/>
    </row>
    <row r="415" spans="1:1" s="201" customFormat="1" ht="15.75">
      <c r="A415" s="210"/>
    </row>
    <row r="416" spans="1:1" s="201" customFormat="1" ht="15.75">
      <c r="A416" s="210"/>
    </row>
    <row r="417" spans="1:1" s="201" customFormat="1" ht="15.75">
      <c r="A417" s="210"/>
    </row>
    <row r="418" spans="1:1" s="201" customFormat="1" ht="15.75">
      <c r="A418" s="210"/>
    </row>
    <row r="419" spans="1:1" s="201" customFormat="1" ht="15.75">
      <c r="A419" s="210"/>
    </row>
    <row r="420" spans="1:1" s="201" customFormat="1" ht="15.75">
      <c r="A420" s="210"/>
    </row>
    <row r="421" spans="1:1" s="201" customFormat="1" ht="15.75">
      <c r="A421" s="210"/>
    </row>
    <row r="422" spans="1:1" s="201" customFormat="1" ht="15.75">
      <c r="A422" s="210"/>
    </row>
    <row r="423" spans="1:1" s="201" customFormat="1" ht="15.75">
      <c r="A423" s="210"/>
    </row>
    <row r="424" spans="1:1" s="201" customFormat="1" ht="15.75">
      <c r="A424" s="210"/>
    </row>
    <row r="425" spans="1:1" s="201" customFormat="1" ht="15.75">
      <c r="A425" s="210"/>
    </row>
    <row r="426" spans="1:1" s="201" customFormat="1" ht="15.75">
      <c r="A426" s="210"/>
    </row>
    <row r="427" spans="1:1" s="201" customFormat="1" ht="15.75">
      <c r="A427" s="210"/>
    </row>
    <row r="428" spans="1:1" s="201" customFormat="1" ht="15.75">
      <c r="A428" s="210"/>
    </row>
    <row r="429" spans="1:1" s="201" customFormat="1" ht="15.75">
      <c r="A429" s="210"/>
    </row>
    <row r="430" spans="1:1" s="201" customFormat="1" ht="15.75">
      <c r="A430" s="210"/>
    </row>
    <row r="431" spans="1:1" s="201" customFormat="1" ht="15.75">
      <c r="A431" s="210"/>
    </row>
    <row r="432" spans="1:1" s="201" customFormat="1" ht="15.75">
      <c r="A432" s="210"/>
    </row>
    <row r="433" spans="1:1" s="201" customFormat="1" ht="15.75">
      <c r="A433" s="210"/>
    </row>
    <row r="434" spans="1:1" s="201" customFormat="1" ht="15.75">
      <c r="A434" s="210"/>
    </row>
    <row r="435" spans="1:1" s="201" customFormat="1" ht="15.75">
      <c r="A435" s="210"/>
    </row>
    <row r="436" spans="1:1" s="201" customFormat="1" ht="15.75">
      <c r="A436" s="210"/>
    </row>
    <row r="437" spans="1:1" s="201" customFormat="1" ht="15.75">
      <c r="A437" s="210"/>
    </row>
    <row r="438" spans="1:1" s="201" customFormat="1" ht="15.75">
      <c r="A438" s="210"/>
    </row>
    <row r="439" spans="1:1" s="201" customFormat="1" ht="15.75">
      <c r="A439" s="210"/>
    </row>
    <row r="440" spans="1:1" s="201" customFormat="1" ht="15.75">
      <c r="A440" s="210"/>
    </row>
    <row r="441" spans="1:1" s="201" customFormat="1" ht="15.75">
      <c r="A441" s="210"/>
    </row>
    <row r="442" spans="1:1" s="201" customFormat="1" ht="15.75">
      <c r="A442" s="210"/>
    </row>
    <row r="443" spans="1:1" s="201" customFormat="1" ht="15.75">
      <c r="A443" s="210"/>
    </row>
    <row r="444" spans="1:1" s="201" customFormat="1" ht="15.75">
      <c r="A444" s="210"/>
    </row>
    <row r="445" spans="1:1" s="201" customFormat="1" ht="15.75">
      <c r="A445" s="210"/>
    </row>
    <row r="446" spans="1:1" s="201" customFormat="1" ht="15.75">
      <c r="A446" s="210"/>
    </row>
    <row r="447" spans="1:1" s="201" customFormat="1" ht="15.75">
      <c r="A447" s="210"/>
    </row>
    <row r="448" spans="1:1" s="201" customFormat="1" ht="15.75">
      <c r="A448" s="210"/>
    </row>
    <row r="449" spans="1:1" s="201" customFormat="1" ht="15.75">
      <c r="A449" s="210"/>
    </row>
    <row r="450" spans="1:1" s="201" customFormat="1" ht="15.75">
      <c r="A450" s="210"/>
    </row>
    <row r="451" spans="1:1" s="201" customFormat="1" ht="15.75">
      <c r="A451" s="210"/>
    </row>
    <row r="452" spans="1:1" s="201" customFormat="1" ht="15.75">
      <c r="A452" s="210"/>
    </row>
    <row r="453" spans="1:1" s="201" customFormat="1" ht="15.75">
      <c r="A453" s="210"/>
    </row>
    <row r="454" spans="1:1" s="201" customFormat="1" ht="15.75">
      <c r="A454" s="210"/>
    </row>
    <row r="455" spans="1:1" s="201" customFormat="1" ht="15.75">
      <c r="A455" s="210"/>
    </row>
    <row r="456" spans="1:1" s="201" customFormat="1" ht="15.75">
      <c r="A456" s="210"/>
    </row>
    <row r="457" spans="1:1" s="201" customFormat="1" ht="15.75">
      <c r="A457" s="210"/>
    </row>
    <row r="458" spans="1:1" s="201" customFormat="1" ht="15.75">
      <c r="A458" s="210"/>
    </row>
    <row r="459" spans="1:1" s="201" customFormat="1" ht="15.75">
      <c r="A459" s="210"/>
    </row>
    <row r="460" spans="1:1" s="201" customFormat="1" ht="15.75">
      <c r="A460" s="210"/>
    </row>
    <row r="461" spans="1:1" s="201" customFormat="1" ht="15.75">
      <c r="A461" s="210"/>
    </row>
    <row r="462" spans="1:1" s="201" customFormat="1" ht="15.75">
      <c r="A462" s="210"/>
    </row>
    <row r="463" spans="1:1" s="201" customFormat="1" ht="15.75">
      <c r="A463" s="210"/>
    </row>
    <row r="464" spans="1:1" s="201" customFormat="1" ht="15.75">
      <c r="A464" s="210"/>
    </row>
    <row r="465" spans="1:1" s="201" customFormat="1" ht="15.75">
      <c r="A465" s="210"/>
    </row>
    <row r="466" spans="1:1" s="201" customFormat="1" ht="15.75">
      <c r="A466" s="210"/>
    </row>
    <row r="467" spans="1:1" s="201" customFormat="1" ht="15.75">
      <c r="A467" s="210"/>
    </row>
    <row r="468" spans="1:1" s="201" customFormat="1" ht="15.75">
      <c r="A468" s="210"/>
    </row>
    <row r="469" spans="1:1" s="201" customFormat="1" ht="15.75">
      <c r="A469" s="210"/>
    </row>
    <row r="470" spans="1:1" s="201" customFormat="1" ht="15.75">
      <c r="A470" s="210"/>
    </row>
    <row r="471" spans="1:1" s="201" customFormat="1" ht="15.75">
      <c r="A471" s="210"/>
    </row>
    <row r="472" spans="1:1" s="201" customFormat="1" ht="15.75">
      <c r="A472" s="210"/>
    </row>
    <row r="473" spans="1:1" s="201" customFormat="1" ht="15.75">
      <c r="A473" s="210"/>
    </row>
    <row r="474" spans="1:1" s="201" customFormat="1" ht="15.75">
      <c r="A474" s="210"/>
    </row>
    <row r="475" spans="1:1" s="201" customFormat="1" ht="15.75">
      <c r="A475" s="210"/>
    </row>
    <row r="476" spans="1:1" s="201" customFormat="1" ht="15.75">
      <c r="A476" s="210"/>
    </row>
    <row r="477" spans="1:1" s="201" customFormat="1" ht="15.75">
      <c r="A477" s="210"/>
    </row>
    <row r="478" spans="1:1" s="201" customFormat="1" ht="15.75">
      <c r="A478" s="210"/>
    </row>
    <row r="479" spans="1:1" s="201" customFormat="1" ht="15.75">
      <c r="A479" s="210"/>
    </row>
    <row r="480" spans="1:1" s="201" customFormat="1" ht="15.75">
      <c r="A480" s="210"/>
    </row>
    <row r="481" spans="1:1" s="201" customFormat="1" ht="15.75">
      <c r="A481" s="210"/>
    </row>
    <row r="482" spans="1:1" s="201" customFormat="1" ht="15.75">
      <c r="A482" s="210"/>
    </row>
    <row r="483" spans="1:1" s="201" customFormat="1" ht="15.75">
      <c r="A483" s="210"/>
    </row>
    <row r="484" spans="1:1" s="201" customFormat="1" ht="15.75">
      <c r="A484" s="210"/>
    </row>
    <row r="485" spans="1:1" s="201" customFormat="1" ht="15.75">
      <c r="A485" s="210"/>
    </row>
    <row r="486" spans="1:1" s="201" customFormat="1" ht="15.75">
      <c r="A486" s="210"/>
    </row>
    <row r="487" spans="1:1" s="201" customFormat="1" ht="15.75">
      <c r="A487" s="210"/>
    </row>
    <row r="488" spans="1:1" s="201" customFormat="1" ht="15.75">
      <c r="A488" s="210"/>
    </row>
    <row r="489" spans="1:1" s="201" customFormat="1" ht="15.75">
      <c r="A489" s="210"/>
    </row>
    <row r="490" spans="1:1" s="201" customFormat="1" ht="15.75">
      <c r="A490" s="210"/>
    </row>
    <row r="491" spans="1:1" s="201" customFormat="1" ht="15.75">
      <c r="A491" s="210"/>
    </row>
    <row r="492" spans="1:1" s="201" customFormat="1" ht="15.75">
      <c r="A492" s="210"/>
    </row>
    <row r="493" spans="1:1" s="201" customFormat="1" ht="15.75">
      <c r="A493" s="210"/>
    </row>
    <row r="494" spans="1:1" s="201" customFormat="1" ht="15.75">
      <c r="A494" s="210"/>
    </row>
    <row r="495" spans="1:1" s="201" customFormat="1" ht="15.75">
      <c r="A495" s="210"/>
    </row>
    <row r="496" spans="1:1" s="201" customFormat="1" ht="15.75">
      <c r="A496" s="210"/>
    </row>
    <row r="497" spans="1:1" s="201" customFormat="1" ht="15.75">
      <c r="A497" s="210"/>
    </row>
    <row r="498" spans="1:1" s="201" customFormat="1" ht="15.75">
      <c r="A498" s="210"/>
    </row>
    <row r="499" spans="1:1" s="201" customFormat="1" ht="15.75">
      <c r="A499" s="210"/>
    </row>
    <row r="500" spans="1:1" s="201" customFormat="1" ht="15.75">
      <c r="A500" s="210"/>
    </row>
    <row r="501" spans="1:1" s="201" customFormat="1" ht="15.75">
      <c r="A501" s="210"/>
    </row>
    <row r="502" spans="1:1" s="201" customFormat="1" ht="15.75">
      <c r="A502" s="210"/>
    </row>
    <row r="503" spans="1:1" s="201" customFormat="1" ht="15.75">
      <c r="A503" s="210"/>
    </row>
    <row r="504" spans="1:1" s="201" customFormat="1" ht="15.75">
      <c r="A504" s="210"/>
    </row>
    <row r="505" spans="1:1" s="201" customFormat="1" ht="15.75">
      <c r="A505" s="210"/>
    </row>
    <row r="506" spans="1:1" s="201" customFormat="1" ht="15.75">
      <c r="A506" s="210"/>
    </row>
    <row r="507" spans="1:1" s="201" customFormat="1" ht="15.75">
      <c r="A507" s="210"/>
    </row>
    <row r="508" spans="1:1" s="201" customFormat="1" ht="15.75">
      <c r="A508" s="210"/>
    </row>
    <row r="509" spans="1:1" s="201" customFormat="1" ht="15.75">
      <c r="A509" s="210"/>
    </row>
    <row r="510" spans="1:1" s="201" customFormat="1" ht="15.75">
      <c r="A510" s="210"/>
    </row>
    <row r="511" spans="1:1" s="201" customFormat="1" ht="15.75">
      <c r="A511" s="210"/>
    </row>
    <row r="512" spans="1:1" s="201" customFormat="1" ht="15.75">
      <c r="A512" s="210"/>
    </row>
    <row r="513" spans="1:1" s="201" customFormat="1" ht="15.75">
      <c r="A513" s="210"/>
    </row>
    <row r="514" spans="1:1" s="201" customFormat="1" ht="15.75">
      <c r="A514" s="210"/>
    </row>
    <row r="515" spans="1:1" s="201" customFormat="1" ht="15.75">
      <c r="A515" s="210"/>
    </row>
    <row r="516" spans="1:1" s="201" customFormat="1" ht="15.75">
      <c r="A516" s="210"/>
    </row>
    <row r="517" spans="1:1" s="201" customFormat="1" ht="15.75">
      <c r="A517" s="210"/>
    </row>
    <row r="518" spans="1:1" s="201" customFormat="1" ht="15.75">
      <c r="A518" s="210"/>
    </row>
    <row r="519" spans="1:1" s="201" customFormat="1" ht="15.75">
      <c r="A519" s="210"/>
    </row>
    <row r="520" spans="1:1" s="201" customFormat="1" ht="15.75">
      <c r="A520" s="210"/>
    </row>
    <row r="521" spans="1:1" s="201" customFormat="1" ht="15.75">
      <c r="A521" s="210"/>
    </row>
    <row r="522" spans="1:1" s="201" customFormat="1" ht="15.75">
      <c r="A522" s="210"/>
    </row>
    <row r="523" spans="1:1" s="201" customFormat="1" ht="15.75">
      <c r="A523" s="210"/>
    </row>
    <row r="524" spans="1:1" s="201" customFormat="1" ht="15.75">
      <c r="A524" s="210"/>
    </row>
    <row r="525" spans="1:1" s="201" customFormat="1" ht="15.75">
      <c r="A525" s="210"/>
    </row>
    <row r="526" spans="1:1" s="201" customFormat="1" ht="15.75">
      <c r="A526" s="210"/>
    </row>
    <row r="527" spans="1:1" s="201" customFormat="1" ht="15.75">
      <c r="A527" s="210"/>
    </row>
    <row r="528" spans="1:1" s="201" customFormat="1" ht="15.75">
      <c r="A528" s="210"/>
    </row>
    <row r="529" spans="1:1" s="201" customFormat="1" ht="15.75">
      <c r="A529" s="210"/>
    </row>
    <row r="530" spans="1:1" s="201" customFormat="1" ht="15.75">
      <c r="A530" s="210"/>
    </row>
    <row r="531" spans="1:1" s="201" customFormat="1" ht="15.75">
      <c r="A531" s="210"/>
    </row>
    <row r="532" spans="1:1" s="201" customFormat="1" ht="15.75">
      <c r="A532" s="210"/>
    </row>
    <row r="533" spans="1:1" s="201" customFormat="1" ht="15.75">
      <c r="A533" s="210"/>
    </row>
    <row r="534" spans="1:1" s="201" customFormat="1" ht="15.75">
      <c r="A534" s="210"/>
    </row>
    <row r="535" spans="1:1" s="201" customFormat="1" ht="15.75">
      <c r="A535" s="210"/>
    </row>
    <row r="536" spans="1:1" s="201" customFormat="1" ht="15.75">
      <c r="A536" s="210"/>
    </row>
    <row r="537" spans="1:1" s="201" customFormat="1" ht="15.75">
      <c r="A537" s="210"/>
    </row>
    <row r="538" spans="1:1" s="201" customFormat="1" ht="15.75">
      <c r="A538" s="210"/>
    </row>
    <row r="539" spans="1:1" s="201" customFormat="1" ht="15.75">
      <c r="A539" s="210"/>
    </row>
    <row r="540" spans="1:1" s="201" customFormat="1" ht="15.75">
      <c r="A540" s="210"/>
    </row>
    <row r="541" spans="1:1" s="201" customFormat="1" ht="15.75">
      <c r="A541" s="210"/>
    </row>
    <row r="542" spans="1:1" s="201" customFormat="1" ht="15.75">
      <c r="A542" s="210"/>
    </row>
    <row r="543" spans="1:1" s="201" customFormat="1" ht="15.75">
      <c r="A543" s="210"/>
    </row>
    <row r="544" spans="1:1" s="201" customFormat="1" ht="15.75">
      <c r="A544" s="210"/>
    </row>
    <row r="545" spans="1:1" s="201" customFormat="1" ht="15.75">
      <c r="A545" s="210"/>
    </row>
    <row r="546" spans="1:1" s="201" customFormat="1" ht="15.75">
      <c r="A546" s="210"/>
    </row>
    <row r="547" spans="1:1" s="201" customFormat="1" ht="15.75">
      <c r="A547" s="210"/>
    </row>
    <row r="548" spans="1:1" s="201" customFormat="1" ht="15.75">
      <c r="A548" s="210"/>
    </row>
    <row r="549" spans="1:1" s="201" customFormat="1" ht="15.75">
      <c r="A549" s="210"/>
    </row>
    <row r="550" spans="1:1" s="201" customFormat="1" ht="15.75">
      <c r="A550" s="210"/>
    </row>
    <row r="551" spans="1:1" s="201" customFormat="1" ht="15.75">
      <c r="A551" s="210"/>
    </row>
    <row r="552" spans="1:1" s="201" customFormat="1" ht="15.75">
      <c r="A552" s="210"/>
    </row>
    <row r="553" spans="1:1" s="201" customFormat="1" ht="15.75">
      <c r="A553" s="210"/>
    </row>
    <row r="554" spans="1:1" s="201" customFormat="1" ht="15.75">
      <c r="A554" s="210"/>
    </row>
    <row r="555" spans="1:1" s="201" customFormat="1" ht="15.75">
      <c r="A555" s="210"/>
    </row>
    <row r="556" spans="1:1" s="201" customFormat="1" ht="15.75">
      <c r="A556" s="210"/>
    </row>
    <row r="557" spans="1:1" s="201" customFormat="1" ht="15.75">
      <c r="A557" s="210"/>
    </row>
    <row r="558" spans="1:1" s="201" customFormat="1" ht="15.75">
      <c r="A558" s="210"/>
    </row>
    <row r="559" spans="1:1" s="201" customFormat="1" ht="15.75">
      <c r="A559" s="210"/>
    </row>
    <row r="560" spans="1:1" s="201" customFormat="1" ht="15.75">
      <c r="A560" s="210"/>
    </row>
    <row r="561" spans="1:1" s="201" customFormat="1" ht="15.75">
      <c r="A561" s="210"/>
    </row>
    <row r="562" spans="1:1" s="201" customFormat="1" ht="15.75">
      <c r="A562" s="210"/>
    </row>
    <row r="563" spans="1:1" s="201" customFormat="1" ht="15.75">
      <c r="A563" s="210"/>
    </row>
    <row r="564" spans="1:1" s="201" customFormat="1" ht="15.75">
      <c r="A564" s="210"/>
    </row>
    <row r="565" spans="1:1" s="201" customFormat="1" ht="15.75">
      <c r="A565" s="210"/>
    </row>
    <row r="566" spans="1:1" s="201" customFormat="1" ht="15.75">
      <c r="A566" s="210"/>
    </row>
    <row r="567" spans="1:1" s="201" customFormat="1" ht="15.75">
      <c r="A567" s="210"/>
    </row>
    <row r="568" spans="1:1" s="201" customFormat="1" ht="15.75">
      <c r="A568" s="210"/>
    </row>
    <row r="569" spans="1:1" s="201" customFormat="1" ht="15.75">
      <c r="A569" s="210"/>
    </row>
    <row r="570" spans="1:1" s="201" customFormat="1" ht="15.75">
      <c r="A570" s="210"/>
    </row>
    <row r="571" spans="1:1" s="201" customFormat="1" ht="15.75">
      <c r="A571" s="210"/>
    </row>
    <row r="572" spans="1:1" s="201" customFormat="1" ht="15.75">
      <c r="A572" s="210"/>
    </row>
    <row r="573" spans="1:1" s="201" customFormat="1" ht="15.75">
      <c r="A573" s="210"/>
    </row>
    <row r="574" spans="1:1" s="201" customFormat="1" ht="15.75">
      <c r="A574" s="210"/>
    </row>
    <row r="575" spans="1:1" s="201" customFormat="1" ht="15.75">
      <c r="A575" s="210"/>
    </row>
    <row r="576" spans="1:1" s="201" customFormat="1" ht="15.75">
      <c r="A576" s="210"/>
    </row>
    <row r="577" spans="1:1" s="201" customFormat="1" ht="15.75">
      <c r="A577" s="210"/>
    </row>
    <row r="578" spans="1:1" s="201" customFormat="1" ht="15.75">
      <c r="A578" s="210"/>
    </row>
    <row r="579" spans="1:1" s="201" customFormat="1" ht="15.75">
      <c r="A579" s="210"/>
    </row>
    <row r="580" spans="1:1" s="201" customFormat="1" ht="15.75">
      <c r="A580" s="210"/>
    </row>
    <row r="581" spans="1:1" s="201" customFormat="1" ht="15.75">
      <c r="A581" s="210"/>
    </row>
    <row r="582" spans="1:1" s="201" customFormat="1" ht="15.75">
      <c r="A582" s="210"/>
    </row>
    <row r="583" spans="1:1" s="201" customFormat="1" ht="15.75">
      <c r="A583" s="210"/>
    </row>
    <row r="584" spans="1:1" s="201" customFormat="1" ht="15.75">
      <c r="A584" s="210"/>
    </row>
    <row r="585" spans="1:1" s="201" customFormat="1" ht="15.75">
      <c r="A585" s="210"/>
    </row>
    <row r="586" spans="1:1" s="201" customFormat="1" ht="15.75">
      <c r="A586" s="210"/>
    </row>
    <row r="587" spans="1:1" s="201" customFormat="1" ht="15.75">
      <c r="A587" s="210"/>
    </row>
    <row r="588" spans="1:1" s="201" customFormat="1" ht="15.75">
      <c r="A588" s="210"/>
    </row>
    <row r="589" spans="1:1" s="201" customFormat="1" ht="15.75">
      <c r="A589" s="210"/>
    </row>
    <row r="590" spans="1:1" s="201" customFormat="1" ht="15.75">
      <c r="A590" s="210"/>
    </row>
    <row r="591" spans="1:1" s="201" customFormat="1" ht="15.75">
      <c r="A591" s="210"/>
    </row>
    <row r="592" spans="1:1" s="201" customFormat="1" ht="15.75">
      <c r="A592" s="210"/>
    </row>
    <row r="593" spans="1:1" s="201" customFormat="1" ht="15.75">
      <c r="A593" s="210"/>
    </row>
    <row r="594" spans="1:1" s="201" customFormat="1" ht="15.75">
      <c r="A594" s="210"/>
    </row>
    <row r="595" spans="1:1" s="201" customFormat="1" ht="15.75">
      <c r="A595" s="210"/>
    </row>
    <row r="596" spans="1:1" s="201" customFormat="1" ht="15.75">
      <c r="A596" s="210"/>
    </row>
    <row r="597" spans="1:1" s="201" customFormat="1" ht="15.75">
      <c r="A597" s="210"/>
    </row>
    <row r="598" spans="1:1" s="201" customFormat="1" ht="15.75">
      <c r="A598" s="210"/>
    </row>
    <row r="599" spans="1:1" s="201" customFormat="1" ht="15.75">
      <c r="A599" s="210"/>
    </row>
    <row r="600" spans="1:1" s="201" customFormat="1" ht="15.75">
      <c r="A600" s="210"/>
    </row>
    <row r="601" spans="1:1" s="201" customFormat="1" ht="15.75">
      <c r="A601" s="210"/>
    </row>
    <row r="602" spans="1:1" s="201" customFormat="1" ht="15.75">
      <c r="A602" s="210"/>
    </row>
    <row r="603" spans="1:1" s="201" customFormat="1" ht="15.75">
      <c r="A603" s="210"/>
    </row>
    <row r="604" spans="1:1" s="201" customFormat="1" ht="15.75">
      <c r="A604" s="210"/>
    </row>
    <row r="605" spans="1:1" s="201" customFormat="1" ht="15.75">
      <c r="A605" s="210"/>
    </row>
    <row r="606" spans="1:1" s="201" customFormat="1" ht="15.75">
      <c r="A606" s="210"/>
    </row>
    <row r="607" spans="1:1" s="201" customFormat="1" ht="15.75">
      <c r="A607" s="210"/>
    </row>
    <row r="608" spans="1:1" s="201" customFormat="1" ht="15.75">
      <c r="A608" s="210"/>
    </row>
    <row r="609" spans="1:1" s="201" customFormat="1" ht="15.75">
      <c r="A609" s="210"/>
    </row>
    <row r="610" spans="1:1" s="201" customFormat="1" ht="15.75">
      <c r="A610" s="210"/>
    </row>
    <row r="611" spans="1:1" s="201" customFormat="1" ht="15.75">
      <c r="A611" s="210"/>
    </row>
    <row r="612" spans="1:1" s="201" customFormat="1" ht="15.75">
      <c r="A612" s="210"/>
    </row>
    <row r="613" spans="1:1" s="201" customFormat="1" ht="15.75">
      <c r="A613" s="210"/>
    </row>
    <row r="614" spans="1:1" s="201" customFormat="1" ht="15.75">
      <c r="A614" s="210"/>
    </row>
    <row r="615" spans="1:1" s="201" customFormat="1" ht="15.75">
      <c r="A615" s="210"/>
    </row>
    <row r="616" spans="1:1" s="201" customFormat="1" ht="15.75">
      <c r="A616" s="210"/>
    </row>
    <row r="617" spans="1:1" s="201" customFormat="1" ht="15.75">
      <c r="A617" s="210"/>
    </row>
    <row r="618" spans="1:1" s="201" customFormat="1" ht="15.75">
      <c r="A618" s="210"/>
    </row>
    <row r="619" spans="1:1" s="201" customFormat="1" ht="15.75">
      <c r="A619" s="210"/>
    </row>
    <row r="620" spans="1:1" s="201" customFormat="1" ht="15.75">
      <c r="A620" s="210"/>
    </row>
    <row r="621" spans="1:1" s="201" customFormat="1" ht="15.75">
      <c r="A621" s="210"/>
    </row>
    <row r="622" spans="1:1" s="201" customFormat="1" ht="15.75">
      <c r="A622" s="210"/>
    </row>
    <row r="623" spans="1:1" s="201" customFormat="1" ht="15.75">
      <c r="A623" s="210"/>
    </row>
    <row r="624" spans="1:1" s="201" customFormat="1" ht="15.75">
      <c r="A624" s="210"/>
    </row>
    <row r="625" spans="1:1" s="201" customFormat="1" ht="15.75">
      <c r="A625" s="210"/>
    </row>
    <row r="626" spans="1:1" s="201" customFormat="1" ht="15.75">
      <c r="A626" s="210"/>
    </row>
    <row r="627" spans="1:1" s="201" customFormat="1" ht="15.75">
      <c r="A627" s="210"/>
    </row>
    <row r="628" spans="1:1" s="201" customFormat="1" ht="15.75">
      <c r="A628" s="210"/>
    </row>
    <row r="629" spans="1:1" s="201" customFormat="1" ht="15.75">
      <c r="A629" s="210"/>
    </row>
    <row r="630" spans="1:1" s="201" customFormat="1" ht="15.75">
      <c r="A630" s="210"/>
    </row>
    <row r="631" spans="1:1" s="201" customFormat="1" ht="15.75">
      <c r="A631" s="210"/>
    </row>
    <row r="632" spans="1:1" s="201" customFormat="1" ht="15.75">
      <c r="A632" s="210"/>
    </row>
    <row r="633" spans="1:1" s="201" customFormat="1" ht="15.75">
      <c r="A633" s="210"/>
    </row>
    <row r="634" spans="1:1" s="201" customFormat="1" ht="15.75">
      <c r="A634" s="210"/>
    </row>
    <row r="635" spans="1:1" s="201" customFormat="1" ht="15.75">
      <c r="A635" s="210"/>
    </row>
    <row r="636" spans="1:1" s="201" customFormat="1" ht="15.75">
      <c r="A636" s="210"/>
    </row>
    <row r="637" spans="1:1" s="201" customFormat="1" ht="15.75">
      <c r="A637" s="210"/>
    </row>
    <row r="638" spans="1:1" s="201" customFormat="1" ht="15.75">
      <c r="A638" s="210"/>
    </row>
    <row r="639" spans="1:1" s="201" customFormat="1" ht="15.75">
      <c r="A639" s="210"/>
    </row>
    <row r="640" spans="1:1" s="201" customFormat="1" ht="15.75">
      <c r="A640" s="210"/>
    </row>
    <row r="641" spans="1:1" s="201" customFormat="1" ht="15.75">
      <c r="A641" s="210"/>
    </row>
    <row r="642" spans="1:1" s="201" customFormat="1" ht="15.75">
      <c r="A642" s="210"/>
    </row>
    <row r="643" spans="1:1" s="201" customFormat="1" ht="15.75">
      <c r="A643" s="210"/>
    </row>
    <row r="644" spans="1:1" s="201" customFormat="1" ht="15.75">
      <c r="A644" s="210"/>
    </row>
    <row r="645" spans="1:1" s="201" customFormat="1" ht="15.75">
      <c r="A645" s="210"/>
    </row>
    <row r="646" spans="1:1" s="201" customFormat="1" ht="15.75">
      <c r="A646" s="210"/>
    </row>
    <row r="647" spans="1:1" s="201" customFormat="1" ht="15.75">
      <c r="A647" s="210"/>
    </row>
    <row r="648" spans="1:1" s="201" customFormat="1" ht="15.75">
      <c r="A648" s="210"/>
    </row>
    <row r="649" spans="1:1" s="201" customFormat="1" ht="15.75">
      <c r="A649" s="210"/>
    </row>
    <row r="650" spans="1:1" s="201" customFormat="1" ht="15.75">
      <c r="A650" s="210"/>
    </row>
    <row r="651" spans="1:1" s="201" customFormat="1" ht="15.75">
      <c r="A651" s="210"/>
    </row>
    <row r="652" spans="1:1" s="201" customFormat="1" ht="15.75">
      <c r="A652" s="210"/>
    </row>
    <row r="653" spans="1:1" s="201" customFormat="1" ht="15.75">
      <c r="A653" s="210"/>
    </row>
    <row r="654" spans="1:1" s="201" customFormat="1" ht="15.75">
      <c r="A654" s="210"/>
    </row>
    <row r="655" spans="1:1" s="201" customFormat="1" ht="15.75">
      <c r="A655" s="210"/>
    </row>
    <row r="656" spans="1:1" s="201" customFormat="1" ht="15.75">
      <c r="A656" s="210"/>
    </row>
    <row r="657" spans="1:1" s="201" customFormat="1" ht="15.75">
      <c r="A657" s="210"/>
    </row>
    <row r="658" spans="1:1" s="201" customFormat="1" ht="15.75">
      <c r="A658" s="210"/>
    </row>
    <row r="659" spans="1:1" s="201" customFormat="1" ht="15.75">
      <c r="A659" s="210"/>
    </row>
    <row r="660" spans="1:1" s="201" customFormat="1" ht="15.75">
      <c r="A660" s="210"/>
    </row>
    <row r="661" spans="1:1" s="201" customFormat="1" ht="15.75">
      <c r="A661" s="210"/>
    </row>
    <row r="662" spans="1:1" s="201" customFormat="1" ht="15.75">
      <c r="A662" s="210"/>
    </row>
    <row r="663" spans="1:1" s="201" customFormat="1" ht="15.75">
      <c r="A663" s="210"/>
    </row>
    <row r="664" spans="1:1" s="201" customFormat="1" ht="15.75">
      <c r="A664" s="210"/>
    </row>
    <row r="665" spans="1:1" s="201" customFormat="1" ht="15.75">
      <c r="A665" s="210"/>
    </row>
    <row r="666" spans="1:1" s="201" customFormat="1" ht="15.75">
      <c r="A666" s="210"/>
    </row>
    <row r="667" spans="1:1" s="201" customFormat="1" ht="15.75">
      <c r="A667" s="210"/>
    </row>
    <row r="668" spans="1:1" s="201" customFormat="1" ht="15.75">
      <c r="A668" s="210"/>
    </row>
    <row r="669" spans="1:1" s="201" customFormat="1" ht="15.75">
      <c r="A669" s="210"/>
    </row>
    <row r="670" spans="1:1" s="201" customFormat="1" ht="15.75">
      <c r="A670" s="210"/>
    </row>
    <row r="671" spans="1:1" s="201" customFormat="1" ht="15.75">
      <c r="A671" s="210"/>
    </row>
    <row r="672" spans="1:1" s="201" customFormat="1" ht="15.75">
      <c r="A672" s="210"/>
    </row>
    <row r="673" spans="1:1" s="201" customFormat="1" ht="15.75">
      <c r="A673" s="210"/>
    </row>
    <row r="674" spans="1:1" s="201" customFormat="1" ht="15.75">
      <c r="A674" s="210"/>
    </row>
    <row r="675" spans="1:1" s="201" customFormat="1" ht="15.75">
      <c r="A675" s="210"/>
    </row>
    <row r="676" spans="1:1" s="201" customFormat="1" ht="15.75">
      <c r="A676" s="210"/>
    </row>
    <row r="677" spans="1:1" s="201" customFormat="1" ht="15.75">
      <c r="A677" s="210"/>
    </row>
    <row r="678" spans="1:1" s="201" customFormat="1" ht="15.75">
      <c r="A678" s="210"/>
    </row>
    <row r="679" spans="1:1" s="201" customFormat="1" ht="15.75">
      <c r="A679" s="210"/>
    </row>
    <row r="680" spans="1:1" s="201" customFormat="1" ht="15.75">
      <c r="A680" s="210"/>
    </row>
    <row r="681" spans="1:1" s="201" customFormat="1" ht="15.75">
      <c r="A681" s="210"/>
    </row>
    <row r="682" spans="1:1" s="201" customFormat="1" ht="15.75">
      <c r="A682" s="210"/>
    </row>
    <row r="683" spans="1:1" s="201" customFormat="1" ht="15.75">
      <c r="A683" s="210"/>
    </row>
    <row r="684" spans="1:1" s="201" customFormat="1" ht="15.75">
      <c r="A684" s="210"/>
    </row>
    <row r="685" spans="1:1" s="201" customFormat="1" ht="15.75">
      <c r="A685" s="210"/>
    </row>
    <row r="686" spans="1:1" s="201" customFormat="1" ht="15.75">
      <c r="A686" s="210"/>
    </row>
    <row r="687" spans="1:1" s="201" customFormat="1" ht="15.75">
      <c r="A687" s="210"/>
    </row>
    <row r="688" spans="1:1" s="201" customFormat="1" ht="15.75">
      <c r="A688" s="210"/>
    </row>
    <row r="689" spans="1:1" s="201" customFormat="1" ht="15.75">
      <c r="A689" s="210"/>
    </row>
    <row r="690" spans="1:1" s="201" customFormat="1" ht="15.75">
      <c r="A690" s="210"/>
    </row>
    <row r="691" spans="1:1" s="201" customFormat="1" ht="15.75">
      <c r="A691" s="210"/>
    </row>
    <row r="692" spans="1:1" s="201" customFormat="1" ht="15.75">
      <c r="A692" s="210"/>
    </row>
    <row r="693" spans="1:1" s="201" customFormat="1" ht="15.75">
      <c r="A693" s="210"/>
    </row>
    <row r="694" spans="1:1" s="201" customFormat="1" ht="15.75">
      <c r="A694" s="210"/>
    </row>
    <row r="695" spans="1:1" s="201" customFormat="1" ht="15.75">
      <c r="A695" s="210"/>
    </row>
    <row r="696" spans="1:1" s="201" customFormat="1" ht="15.75">
      <c r="A696" s="210"/>
    </row>
    <row r="697" spans="1:1" s="201" customFormat="1" ht="15.75">
      <c r="A697" s="210"/>
    </row>
    <row r="698" spans="1:1" s="201" customFormat="1" ht="15.75">
      <c r="A698" s="210"/>
    </row>
    <row r="699" spans="1:1" s="201" customFormat="1" ht="15.75">
      <c r="A699" s="210"/>
    </row>
    <row r="700" spans="1:1" s="201" customFormat="1" ht="15.75">
      <c r="A700" s="210"/>
    </row>
    <row r="701" spans="1:1" s="201" customFormat="1" ht="15.75">
      <c r="A701" s="210"/>
    </row>
    <row r="702" spans="1:1" s="201" customFormat="1" ht="15.75">
      <c r="A702" s="210"/>
    </row>
    <row r="703" spans="1:1" s="201" customFormat="1" ht="15.75">
      <c r="A703" s="210"/>
    </row>
    <row r="704" spans="1:1" s="201" customFormat="1" ht="15.75">
      <c r="A704" s="210"/>
    </row>
    <row r="705" spans="1:1" s="201" customFormat="1" ht="15.75">
      <c r="A705" s="210"/>
    </row>
    <row r="706" spans="1:1" s="201" customFormat="1" ht="15.75">
      <c r="A706" s="210"/>
    </row>
    <row r="707" spans="1:1" s="201" customFormat="1" ht="15.75">
      <c r="A707" s="210"/>
    </row>
    <row r="708" spans="1:1" s="201" customFormat="1" ht="15.75">
      <c r="A708" s="210"/>
    </row>
    <row r="709" spans="1:1" s="201" customFormat="1" ht="15.75">
      <c r="A709" s="210"/>
    </row>
    <row r="710" spans="1:1" s="201" customFormat="1" ht="15.75">
      <c r="A710" s="210"/>
    </row>
    <row r="711" spans="1:1" s="201" customFormat="1" ht="15.75">
      <c r="A711" s="210"/>
    </row>
    <row r="712" spans="1:1" s="201" customFormat="1" ht="15.75">
      <c r="A712" s="210"/>
    </row>
    <row r="713" spans="1:1" s="201" customFormat="1" ht="15.75">
      <c r="A713" s="210"/>
    </row>
    <row r="714" spans="1:1" s="201" customFormat="1" ht="15.75">
      <c r="A714" s="210"/>
    </row>
    <row r="715" spans="1:1" s="201" customFormat="1" ht="15.75">
      <c r="A715" s="210"/>
    </row>
    <row r="716" spans="1:1" s="201" customFormat="1" ht="15.75">
      <c r="A716" s="210"/>
    </row>
    <row r="717" spans="1:1" s="201" customFormat="1" ht="15.75">
      <c r="A717" s="210"/>
    </row>
    <row r="718" spans="1:1" s="201" customFormat="1" ht="15.75">
      <c r="A718" s="210"/>
    </row>
    <row r="719" spans="1:1" s="201" customFormat="1" ht="15.75">
      <c r="A719" s="210"/>
    </row>
    <row r="720" spans="1:1" s="201" customFormat="1" ht="15.75">
      <c r="A720" s="210"/>
    </row>
    <row r="721" spans="1:1" s="201" customFormat="1" ht="15.75">
      <c r="A721" s="210"/>
    </row>
    <row r="722" spans="1:1" s="201" customFormat="1" ht="15.75">
      <c r="A722" s="210"/>
    </row>
    <row r="723" spans="1:1" s="201" customFormat="1" ht="15.75">
      <c r="A723" s="210"/>
    </row>
    <row r="724" spans="1:1" s="201" customFormat="1" ht="15.75">
      <c r="A724" s="210"/>
    </row>
    <row r="725" spans="1:1" s="201" customFormat="1" ht="15.75">
      <c r="A725" s="210"/>
    </row>
    <row r="726" spans="1:1" s="201" customFormat="1" ht="15.75">
      <c r="A726" s="210"/>
    </row>
    <row r="727" spans="1:1" s="201" customFormat="1" ht="15.75">
      <c r="A727" s="210"/>
    </row>
    <row r="728" spans="1:1" s="201" customFormat="1" ht="15.75">
      <c r="A728" s="210"/>
    </row>
    <row r="729" spans="1:1" s="201" customFormat="1" ht="15.75">
      <c r="A729" s="210"/>
    </row>
    <row r="730" spans="1:1" s="201" customFormat="1" ht="15.75">
      <c r="A730" s="210"/>
    </row>
    <row r="731" spans="1:1" s="201" customFormat="1" ht="15.75">
      <c r="A731" s="210"/>
    </row>
    <row r="732" spans="1:1" s="201" customFormat="1" ht="15.75">
      <c r="A732" s="210"/>
    </row>
    <row r="733" spans="1:1" s="201" customFormat="1" ht="15.75">
      <c r="A733" s="210"/>
    </row>
    <row r="734" spans="1:1" s="201" customFormat="1" ht="15.75">
      <c r="A734" s="210"/>
    </row>
    <row r="735" spans="1:1" s="201" customFormat="1" ht="15.75">
      <c r="A735" s="210"/>
    </row>
    <row r="736" spans="1:1" s="201" customFormat="1" ht="15.75">
      <c r="A736" s="210"/>
    </row>
    <row r="737" spans="1:1" s="201" customFormat="1" ht="15.75">
      <c r="A737" s="210"/>
    </row>
    <row r="738" spans="1:1" s="201" customFormat="1" ht="15.75">
      <c r="A738" s="210"/>
    </row>
    <row r="739" spans="1:1" s="201" customFormat="1" ht="15.75">
      <c r="A739" s="210"/>
    </row>
    <row r="740" spans="1:1" s="201" customFormat="1" ht="15.75">
      <c r="A740" s="210"/>
    </row>
    <row r="741" spans="1:1" s="201" customFormat="1" ht="15.75">
      <c r="A741" s="210"/>
    </row>
    <row r="742" spans="1:1" s="201" customFormat="1" ht="15.75">
      <c r="A742" s="210"/>
    </row>
    <row r="743" spans="1:1" s="201" customFormat="1" ht="15.75">
      <c r="A743" s="210"/>
    </row>
    <row r="744" spans="1:1" s="201" customFormat="1" ht="15.75">
      <c r="A744" s="210"/>
    </row>
    <row r="745" spans="1:1" s="201" customFormat="1" ht="15.75">
      <c r="A745" s="210"/>
    </row>
    <row r="746" spans="1:1" s="201" customFormat="1" ht="15.75">
      <c r="A746" s="210"/>
    </row>
    <row r="747" spans="1:1" s="201" customFormat="1" ht="15.75">
      <c r="A747" s="210"/>
    </row>
    <row r="748" spans="1:1" s="201" customFormat="1" ht="15.75">
      <c r="A748" s="210"/>
    </row>
    <row r="749" spans="1:1" s="201" customFormat="1" ht="15.75">
      <c r="A749" s="210"/>
    </row>
    <row r="750" spans="1:1" s="201" customFormat="1" ht="15.75">
      <c r="A750" s="210"/>
    </row>
    <row r="751" spans="1:1" s="201" customFormat="1" ht="15.75">
      <c r="A751" s="210"/>
    </row>
    <row r="752" spans="1:1" s="201" customFormat="1" ht="15.75">
      <c r="A752" s="210"/>
    </row>
    <row r="753" spans="1:1" s="201" customFormat="1" ht="15.75">
      <c r="A753" s="210"/>
    </row>
    <row r="754" spans="1:1" s="201" customFormat="1" ht="15.75">
      <c r="A754" s="210"/>
    </row>
    <row r="755" spans="1:1" s="201" customFormat="1" ht="15.75">
      <c r="A755" s="210"/>
    </row>
    <row r="756" spans="1:1" s="201" customFormat="1" ht="15.75">
      <c r="A756" s="210"/>
    </row>
    <row r="757" spans="1:1" s="201" customFormat="1" ht="15.75">
      <c r="A757" s="210"/>
    </row>
    <row r="758" spans="1:1" s="201" customFormat="1" ht="15.75">
      <c r="A758" s="210"/>
    </row>
    <row r="759" spans="1:1" s="201" customFormat="1" ht="15.75">
      <c r="A759" s="210"/>
    </row>
    <row r="760" spans="1:1" s="201" customFormat="1" ht="15.75">
      <c r="A760" s="210"/>
    </row>
    <row r="761" spans="1:1" s="201" customFormat="1" ht="15.75">
      <c r="A761" s="210"/>
    </row>
    <row r="762" spans="1:1" s="201" customFormat="1" ht="15.75">
      <c r="A762" s="210"/>
    </row>
    <row r="763" spans="1:1" s="201" customFormat="1" ht="15.75">
      <c r="A763" s="210"/>
    </row>
    <row r="764" spans="1:1" s="201" customFormat="1" ht="15.75">
      <c r="A764" s="210"/>
    </row>
    <row r="765" spans="1:1" s="201" customFormat="1" ht="15.75">
      <c r="A765" s="210"/>
    </row>
    <row r="766" spans="1:1" s="201" customFormat="1" ht="15.75">
      <c r="A766" s="210"/>
    </row>
    <row r="767" spans="1:1" s="201" customFormat="1" ht="15.75">
      <c r="A767" s="210"/>
    </row>
    <row r="768" spans="1:1" s="201" customFormat="1" ht="15.75">
      <c r="A768" s="210"/>
    </row>
    <row r="769" spans="1:1" s="201" customFormat="1" ht="15.75">
      <c r="A769" s="210"/>
    </row>
    <row r="770" spans="1:1" s="201" customFormat="1" ht="15.75">
      <c r="A770" s="210"/>
    </row>
    <row r="771" spans="1:1" s="201" customFormat="1" ht="15.75">
      <c r="A771" s="210"/>
    </row>
    <row r="772" spans="1:1" s="201" customFormat="1" ht="15.75">
      <c r="A772" s="210"/>
    </row>
    <row r="773" spans="1:1" s="201" customFormat="1" ht="15.75">
      <c r="A773" s="210"/>
    </row>
    <row r="774" spans="1:1" s="201" customFormat="1" ht="15.75">
      <c r="A774" s="210"/>
    </row>
    <row r="775" spans="1:1" s="201" customFormat="1" ht="15.75">
      <c r="A775" s="210"/>
    </row>
    <row r="776" spans="1:1" s="201" customFormat="1" ht="15.75">
      <c r="A776" s="210"/>
    </row>
    <row r="777" spans="1:1" s="201" customFormat="1" ht="15.75">
      <c r="A777" s="210"/>
    </row>
    <row r="778" spans="1:1" s="201" customFormat="1" ht="15.75">
      <c r="A778" s="210"/>
    </row>
    <row r="779" spans="1:1" s="201" customFormat="1" ht="15.75">
      <c r="A779" s="210"/>
    </row>
    <row r="780" spans="1:1" s="201" customFormat="1" ht="15.75">
      <c r="A780" s="210"/>
    </row>
    <row r="781" spans="1:1" s="201" customFormat="1" ht="15.75">
      <c r="A781" s="210"/>
    </row>
    <row r="782" spans="1:1" s="201" customFormat="1" ht="15.75">
      <c r="A782" s="210"/>
    </row>
    <row r="783" spans="1:1" s="201" customFormat="1" ht="15.75">
      <c r="A783" s="210"/>
    </row>
    <row r="784" spans="1:1" s="201" customFormat="1" ht="15.75">
      <c r="A784" s="210"/>
    </row>
    <row r="785" spans="1:1" s="201" customFormat="1" ht="15.75">
      <c r="A785" s="210"/>
    </row>
    <row r="786" spans="1:1" s="201" customFormat="1" ht="15.75">
      <c r="A786" s="210"/>
    </row>
    <row r="787" spans="1:1" s="201" customFormat="1" ht="15.75">
      <c r="A787" s="210"/>
    </row>
    <row r="788" spans="1:1" s="201" customFormat="1" ht="15.75">
      <c r="A788" s="210"/>
    </row>
    <row r="789" spans="1:1" s="201" customFormat="1" ht="15.75">
      <c r="A789" s="210"/>
    </row>
    <row r="790" spans="1:1" s="201" customFormat="1" ht="15.75">
      <c r="A790" s="210"/>
    </row>
    <row r="791" spans="1:1" s="201" customFormat="1" ht="15.75">
      <c r="A791" s="210"/>
    </row>
    <row r="792" spans="1:1" s="201" customFormat="1" ht="15.75">
      <c r="A792" s="210"/>
    </row>
    <row r="793" spans="1:1" s="201" customFormat="1" ht="15.75">
      <c r="A793" s="210"/>
    </row>
    <row r="794" spans="1:1" s="201" customFormat="1" ht="15.75">
      <c r="A794" s="210"/>
    </row>
    <row r="795" spans="1:1" s="201" customFormat="1" ht="15.75">
      <c r="A795" s="210"/>
    </row>
    <row r="796" spans="1:1" s="201" customFormat="1" ht="15.75">
      <c r="A796" s="210"/>
    </row>
    <row r="797" spans="1:1" s="201" customFormat="1" ht="15.75">
      <c r="A797" s="210"/>
    </row>
    <row r="798" spans="1:1" s="201" customFormat="1" ht="15.75">
      <c r="A798" s="210"/>
    </row>
    <row r="799" spans="1:1" s="201" customFormat="1" ht="15.75">
      <c r="A799" s="210"/>
    </row>
    <row r="800" spans="1:1" s="201" customFormat="1" ht="15.75">
      <c r="A800" s="210"/>
    </row>
    <row r="801" spans="1:1" s="201" customFormat="1" ht="15.75">
      <c r="A801" s="210"/>
    </row>
    <row r="802" spans="1:1" s="201" customFormat="1" ht="15.75">
      <c r="A802" s="210"/>
    </row>
    <row r="803" spans="1:1" s="201" customFormat="1" ht="15.75">
      <c r="A803" s="210"/>
    </row>
    <row r="804" spans="1:1" s="201" customFormat="1" ht="15.75">
      <c r="A804" s="210"/>
    </row>
    <row r="805" spans="1:1" s="201" customFormat="1" ht="15.75">
      <c r="A805" s="210"/>
    </row>
    <row r="806" spans="1:1" s="201" customFormat="1" ht="15.75">
      <c r="A806" s="210"/>
    </row>
    <row r="807" spans="1:1" s="201" customFormat="1" ht="15.75">
      <c r="A807" s="210"/>
    </row>
    <row r="808" spans="1:1" s="201" customFormat="1" ht="15.75">
      <c r="A808" s="210"/>
    </row>
    <row r="809" spans="1:1" s="201" customFormat="1" ht="15.75">
      <c r="A809" s="210"/>
    </row>
    <row r="810" spans="1:1" s="201" customFormat="1" ht="15.75">
      <c r="A810" s="210"/>
    </row>
    <row r="811" spans="1:1" s="201" customFormat="1" ht="15.75">
      <c r="A811" s="210"/>
    </row>
    <row r="812" spans="1:1" s="201" customFormat="1" ht="15.75">
      <c r="A812" s="210"/>
    </row>
    <row r="813" spans="1:1" s="201" customFormat="1" ht="15.75">
      <c r="A813" s="210"/>
    </row>
    <row r="814" spans="1:1" s="201" customFormat="1" ht="15.75">
      <c r="A814" s="210"/>
    </row>
    <row r="815" spans="1:1" s="201" customFormat="1" ht="15.75">
      <c r="A815" s="210"/>
    </row>
    <row r="816" spans="1:1" s="201" customFormat="1" ht="15.75">
      <c r="A816" s="210"/>
    </row>
    <row r="817" spans="1:1" s="201" customFormat="1" ht="15.75">
      <c r="A817" s="210"/>
    </row>
    <row r="818" spans="1:1" s="201" customFormat="1" ht="15.75">
      <c r="A818" s="210"/>
    </row>
    <row r="819" spans="1:1" s="201" customFormat="1" ht="15.75">
      <c r="A819" s="210"/>
    </row>
    <row r="820" spans="1:1" s="201" customFormat="1" ht="15.75">
      <c r="A820" s="210"/>
    </row>
    <row r="821" spans="1:1" s="201" customFormat="1" ht="15.75">
      <c r="A821" s="210"/>
    </row>
    <row r="822" spans="1:1" s="201" customFormat="1" ht="15.75">
      <c r="A822" s="210"/>
    </row>
    <row r="823" spans="1:1" s="201" customFormat="1" ht="15.75">
      <c r="A823" s="210"/>
    </row>
    <row r="824" spans="1:1" s="201" customFormat="1" ht="15.75">
      <c r="A824" s="210"/>
    </row>
    <row r="825" spans="1:1" s="201" customFormat="1" ht="15.75">
      <c r="A825" s="210"/>
    </row>
    <row r="826" spans="1:1" s="201" customFormat="1" ht="15.75">
      <c r="A826" s="210"/>
    </row>
    <row r="827" spans="1:1" s="201" customFormat="1" ht="15.75">
      <c r="A827" s="210"/>
    </row>
    <row r="828" spans="1:1" s="201" customFormat="1" ht="15.75">
      <c r="A828" s="210"/>
    </row>
    <row r="829" spans="1:1" s="201" customFormat="1" ht="15.75">
      <c r="A829" s="210"/>
    </row>
    <row r="830" spans="1:1" s="201" customFormat="1" ht="15.75">
      <c r="A830" s="210"/>
    </row>
    <row r="831" spans="1:1" s="201" customFormat="1" ht="15.75">
      <c r="A831" s="210"/>
    </row>
    <row r="832" spans="1:1" s="201" customFormat="1" ht="15.75">
      <c r="A832" s="210"/>
    </row>
    <row r="833" spans="1:1" s="201" customFormat="1" ht="15.75">
      <c r="A833" s="210"/>
    </row>
    <row r="834" spans="1:1" s="201" customFormat="1" ht="15.75">
      <c r="A834" s="210"/>
    </row>
    <row r="835" spans="1:1" s="201" customFormat="1" ht="15.75">
      <c r="A835" s="210"/>
    </row>
    <row r="836" spans="1:1" s="201" customFormat="1" ht="15.75">
      <c r="A836" s="210"/>
    </row>
    <row r="837" spans="1:1" s="201" customFormat="1" ht="15.75">
      <c r="A837" s="210"/>
    </row>
    <row r="838" spans="1:1" s="201" customFormat="1" ht="15.75">
      <c r="A838" s="210"/>
    </row>
    <row r="839" spans="1:1" s="201" customFormat="1" ht="15.75">
      <c r="A839" s="210"/>
    </row>
    <row r="840" spans="1:1" s="201" customFormat="1" ht="15.75">
      <c r="A840" s="210"/>
    </row>
    <row r="841" spans="1:1" s="201" customFormat="1" ht="15.75">
      <c r="A841" s="210"/>
    </row>
    <row r="842" spans="1:1" s="201" customFormat="1" ht="15.75">
      <c r="A842" s="210"/>
    </row>
    <row r="843" spans="1:1" s="201" customFormat="1" ht="15.75">
      <c r="A843" s="210"/>
    </row>
    <row r="844" spans="1:1" s="201" customFormat="1" ht="15.75">
      <c r="A844" s="210"/>
    </row>
    <row r="845" spans="1:1" s="201" customFormat="1" ht="15.75">
      <c r="A845" s="210"/>
    </row>
    <row r="846" spans="1:1" s="201" customFormat="1" ht="15.75">
      <c r="A846" s="210"/>
    </row>
    <row r="847" spans="1:1" s="201" customFormat="1" ht="15.75">
      <c r="A847" s="210"/>
    </row>
    <row r="848" spans="1:1" s="201" customFormat="1" ht="15.75">
      <c r="A848" s="210"/>
    </row>
    <row r="849" spans="1:1" s="201" customFormat="1" ht="15.75">
      <c r="A849" s="210"/>
    </row>
    <row r="850" spans="1:1" s="201" customFormat="1" ht="15.75">
      <c r="A850" s="210"/>
    </row>
    <row r="851" spans="1:1" s="201" customFormat="1" ht="15.75">
      <c r="A851" s="210"/>
    </row>
    <row r="852" spans="1:1" s="201" customFormat="1" ht="15.75">
      <c r="A852" s="210"/>
    </row>
    <row r="853" spans="1:1" s="201" customFormat="1" ht="15.75">
      <c r="A853" s="210"/>
    </row>
    <row r="854" spans="1:1" s="201" customFormat="1" ht="15.75">
      <c r="A854" s="210"/>
    </row>
    <row r="855" spans="1:1" s="201" customFormat="1" ht="15.75">
      <c r="A855" s="210"/>
    </row>
    <row r="856" spans="1:1" s="201" customFormat="1" ht="15.75">
      <c r="A856" s="210"/>
    </row>
    <row r="857" spans="1:1" s="201" customFormat="1" ht="15.75">
      <c r="A857" s="210"/>
    </row>
    <row r="858" spans="1:1" s="201" customFormat="1" ht="15.75">
      <c r="A858" s="210"/>
    </row>
    <row r="859" spans="1:1" s="201" customFormat="1" ht="15.75">
      <c r="A859" s="210"/>
    </row>
    <row r="860" spans="1:1" s="201" customFormat="1" ht="15.75">
      <c r="A860" s="210"/>
    </row>
    <row r="861" spans="1:1" s="201" customFormat="1" ht="15.75">
      <c r="A861" s="210"/>
    </row>
    <row r="862" spans="1:1" s="201" customFormat="1" ht="15.75">
      <c r="A862" s="210"/>
    </row>
    <row r="863" spans="1:1" s="201" customFormat="1" ht="15.75">
      <c r="A863" s="210"/>
    </row>
    <row r="864" spans="1:1" s="201" customFormat="1" ht="15.75">
      <c r="A864" s="210"/>
    </row>
    <row r="865" spans="1:1" s="201" customFormat="1" ht="15.75">
      <c r="A865" s="210"/>
    </row>
    <row r="866" spans="1:1" s="201" customFormat="1" ht="15.75">
      <c r="A866" s="210"/>
    </row>
    <row r="867" spans="1:1" s="201" customFormat="1" ht="15.75">
      <c r="A867" s="210"/>
    </row>
    <row r="868" spans="1:1" s="201" customFormat="1" ht="15.75">
      <c r="A868" s="210"/>
    </row>
    <row r="869" spans="1:1" s="201" customFormat="1" ht="15.75">
      <c r="A869" s="210"/>
    </row>
    <row r="870" spans="1:1" s="201" customFormat="1" ht="15.75">
      <c r="A870" s="210"/>
    </row>
    <row r="871" spans="1:1" s="201" customFormat="1" ht="15.75">
      <c r="A871" s="210"/>
    </row>
    <row r="872" spans="1:1" s="201" customFormat="1" ht="15.75">
      <c r="A872" s="210"/>
    </row>
    <row r="873" spans="1:1" s="201" customFormat="1" ht="15.75">
      <c r="A873" s="210"/>
    </row>
    <row r="874" spans="1:1" s="201" customFormat="1" ht="15.75">
      <c r="A874" s="210"/>
    </row>
    <row r="875" spans="1:1" s="201" customFormat="1" ht="15.75">
      <c r="A875" s="210"/>
    </row>
    <row r="876" spans="1:1" s="201" customFormat="1" ht="15.75">
      <c r="A876" s="210"/>
    </row>
    <row r="877" spans="1:1" s="201" customFormat="1" ht="15.75">
      <c r="A877" s="210"/>
    </row>
    <row r="878" spans="1:1" s="201" customFormat="1" ht="15.75">
      <c r="A878" s="210"/>
    </row>
    <row r="879" spans="1:1" s="201" customFormat="1" ht="15.75">
      <c r="A879" s="210"/>
    </row>
    <row r="880" spans="1:1" s="201" customFormat="1" ht="15.75">
      <c r="A880" s="210"/>
    </row>
    <row r="881" spans="1:1" s="201" customFormat="1" ht="15.75">
      <c r="A881" s="210"/>
    </row>
    <row r="882" spans="1:1" s="201" customFormat="1" ht="15.75">
      <c r="A882" s="210"/>
    </row>
    <row r="883" spans="1:1" s="201" customFormat="1" ht="15.75">
      <c r="A883" s="210"/>
    </row>
    <row r="884" spans="1:1" s="201" customFormat="1" ht="15.75">
      <c r="A884" s="210"/>
    </row>
    <row r="885" spans="1:1" s="201" customFormat="1" ht="15.75">
      <c r="A885" s="210"/>
    </row>
    <row r="886" spans="1:1" s="201" customFormat="1" ht="15.75">
      <c r="A886" s="210"/>
    </row>
    <row r="887" spans="1:1" s="201" customFormat="1" ht="15.75">
      <c r="A887" s="210"/>
    </row>
    <row r="888" spans="1:1" s="201" customFormat="1" ht="15.75">
      <c r="A888" s="210"/>
    </row>
    <row r="889" spans="1:1" s="201" customFormat="1" ht="15.75">
      <c r="A889" s="210"/>
    </row>
    <row r="890" spans="1:1" s="201" customFormat="1" ht="15.75">
      <c r="A890" s="210"/>
    </row>
    <row r="891" spans="1:1" s="201" customFormat="1" ht="15.75">
      <c r="A891" s="210"/>
    </row>
    <row r="892" spans="1:1" s="201" customFormat="1" ht="15.75">
      <c r="A892" s="210"/>
    </row>
    <row r="893" spans="1:1" s="201" customFormat="1" ht="15.75">
      <c r="A893" s="210"/>
    </row>
    <row r="894" spans="1:1" s="201" customFormat="1" ht="15.75">
      <c r="A894" s="210"/>
    </row>
    <row r="895" spans="1:1" s="201" customFormat="1" ht="15.75">
      <c r="A895" s="210"/>
    </row>
    <row r="896" spans="1:1" s="201" customFormat="1" ht="15.75">
      <c r="A896" s="210"/>
    </row>
    <row r="897" spans="1:1" s="201" customFormat="1" ht="15.75">
      <c r="A897" s="210"/>
    </row>
    <row r="898" spans="1:1" s="201" customFormat="1" ht="15.75">
      <c r="A898" s="210"/>
    </row>
    <row r="899" spans="1:1" s="201" customFormat="1" ht="15.75">
      <c r="A899" s="210"/>
    </row>
    <row r="900" spans="1:1" s="201" customFormat="1" ht="15.75">
      <c r="A900" s="210"/>
    </row>
    <row r="901" spans="1:1" s="201" customFormat="1" ht="15.75">
      <c r="A901" s="210"/>
    </row>
    <row r="902" spans="1:1" s="201" customFormat="1" ht="15.75">
      <c r="A902" s="210"/>
    </row>
    <row r="903" spans="1:1" s="201" customFormat="1" ht="15.75">
      <c r="A903" s="210"/>
    </row>
    <row r="904" spans="1:1" s="201" customFormat="1" ht="15.75">
      <c r="A904" s="210"/>
    </row>
    <row r="905" spans="1:1" s="201" customFormat="1" ht="15.75">
      <c r="A905" s="210"/>
    </row>
    <row r="906" spans="1:1" s="201" customFormat="1" ht="15.75">
      <c r="A906" s="210"/>
    </row>
    <row r="907" spans="1:1" s="201" customFormat="1" ht="15.75">
      <c r="A907" s="210"/>
    </row>
    <row r="908" spans="1:1" s="201" customFormat="1" ht="15.75">
      <c r="A908" s="210"/>
    </row>
    <row r="909" spans="1:1" s="201" customFormat="1" ht="15.75">
      <c r="A909" s="210"/>
    </row>
    <row r="910" spans="1:1" s="201" customFormat="1" ht="15.75">
      <c r="A910" s="210"/>
    </row>
    <row r="911" spans="1:1" s="201" customFormat="1" ht="15.75">
      <c r="A911" s="210"/>
    </row>
    <row r="912" spans="1:1" s="201" customFormat="1" ht="15.75">
      <c r="A912" s="210"/>
    </row>
    <row r="913" spans="1:1" s="201" customFormat="1" ht="15.75">
      <c r="A913" s="210"/>
    </row>
    <row r="914" spans="1:1" s="201" customFormat="1" ht="15.75">
      <c r="A914" s="210"/>
    </row>
    <row r="915" spans="1:1" s="201" customFormat="1" ht="15.75">
      <c r="A915" s="210"/>
    </row>
    <row r="916" spans="1:1" s="201" customFormat="1" ht="15.75">
      <c r="A916" s="210"/>
    </row>
    <row r="917" spans="1:1" s="201" customFormat="1" ht="15.75">
      <c r="A917" s="210"/>
    </row>
    <row r="918" spans="1:1" s="201" customFormat="1" ht="15.75">
      <c r="A918" s="210"/>
    </row>
    <row r="919" spans="1:1" s="201" customFormat="1" ht="15.75">
      <c r="A919" s="210"/>
    </row>
    <row r="920" spans="1:1" s="201" customFormat="1" ht="15.75">
      <c r="A920" s="210"/>
    </row>
    <row r="921" spans="1:1" s="201" customFormat="1" ht="15.75">
      <c r="A921" s="210"/>
    </row>
    <row r="922" spans="1:1" s="201" customFormat="1" ht="15.75">
      <c r="A922" s="210"/>
    </row>
    <row r="923" spans="1:1" s="201" customFormat="1" ht="15.75">
      <c r="A923" s="210"/>
    </row>
    <row r="924" spans="1:1" s="201" customFormat="1" ht="15.75">
      <c r="A924" s="210"/>
    </row>
    <row r="925" spans="1:1" s="201" customFormat="1" ht="15.75">
      <c r="A925" s="210"/>
    </row>
    <row r="926" spans="1:1" s="201" customFormat="1" ht="15.75">
      <c r="A926" s="210"/>
    </row>
    <row r="927" spans="1:1" s="201" customFormat="1" ht="15.75">
      <c r="A927" s="210"/>
    </row>
    <row r="928" spans="1:1" s="201" customFormat="1" ht="15.75">
      <c r="A928" s="210"/>
    </row>
    <row r="929" spans="1:1" s="201" customFormat="1" ht="15.75">
      <c r="A929" s="210"/>
    </row>
    <row r="930" spans="1:1" s="201" customFormat="1" ht="15.75">
      <c r="A930" s="210"/>
    </row>
    <row r="931" spans="1:1" s="201" customFormat="1" ht="15.75">
      <c r="A931" s="210"/>
    </row>
    <row r="932" spans="1:1" s="201" customFormat="1" ht="15.75">
      <c r="A932" s="210"/>
    </row>
    <row r="933" spans="1:1" s="201" customFormat="1" ht="15.75">
      <c r="A933" s="210"/>
    </row>
    <row r="934" spans="1:1" s="201" customFormat="1" ht="15.75">
      <c r="A934" s="210"/>
    </row>
    <row r="935" spans="1:1" s="201" customFormat="1" ht="15.75">
      <c r="A935" s="210"/>
    </row>
    <row r="936" spans="1:1" s="201" customFormat="1" ht="15.75">
      <c r="A936" s="210"/>
    </row>
    <row r="937" spans="1:1" s="201" customFormat="1" ht="15.75">
      <c r="A937" s="210"/>
    </row>
    <row r="938" spans="1:1" s="201" customFormat="1" ht="15.75">
      <c r="A938" s="210"/>
    </row>
    <row r="939" spans="1:1" s="201" customFormat="1" ht="15.75">
      <c r="A939" s="210"/>
    </row>
    <row r="940" spans="1:1" s="201" customFormat="1" ht="15.75">
      <c r="A940" s="210"/>
    </row>
    <row r="941" spans="1:1" s="201" customFormat="1" ht="15.75">
      <c r="A941" s="210"/>
    </row>
    <row r="942" spans="1:1" s="201" customFormat="1" ht="15.75">
      <c r="A942" s="210"/>
    </row>
    <row r="943" spans="1:1" s="201" customFormat="1" ht="15.75">
      <c r="A943" s="210"/>
    </row>
    <row r="944" spans="1:1" s="201" customFormat="1" ht="15.75">
      <c r="A944" s="210"/>
    </row>
    <row r="945" spans="1:1" s="201" customFormat="1" ht="15.75">
      <c r="A945" s="210"/>
    </row>
    <row r="946" spans="1:1" s="201" customFormat="1" ht="15.75">
      <c r="A946" s="210"/>
    </row>
    <row r="947" spans="1:1" s="201" customFormat="1" ht="15.75">
      <c r="A947" s="210"/>
    </row>
    <row r="948" spans="1:1" s="201" customFormat="1" ht="15.75">
      <c r="A948" s="210"/>
    </row>
    <row r="949" spans="1:1" s="201" customFormat="1" ht="15.75">
      <c r="A949" s="210"/>
    </row>
    <row r="950" spans="1:1" s="201" customFormat="1" ht="15.75">
      <c r="A950" s="210"/>
    </row>
    <row r="951" spans="1:1" s="201" customFormat="1" ht="15.75">
      <c r="A951" s="210"/>
    </row>
    <row r="952" spans="1:1" s="201" customFormat="1" ht="15.75">
      <c r="A952" s="210"/>
    </row>
    <row r="953" spans="1:1" s="201" customFormat="1" ht="15.75">
      <c r="A953" s="210"/>
    </row>
    <row r="954" spans="1:1" s="201" customFormat="1" ht="15.75">
      <c r="A954" s="210"/>
    </row>
    <row r="955" spans="1:1" s="201" customFormat="1" ht="15.75">
      <c r="A955" s="210"/>
    </row>
    <row r="956" spans="1:1" s="201" customFormat="1" ht="15.75">
      <c r="A956" s="210"/>
    </row>
    <row r="957" spans="1:1" s="201" customFormat="1" ht="15.75">
      <c r="A957" s="210"/>
    </row>
    <row r="958" spans="1:1" s="201" customFormat="1" ht="15.75">
      <c r="A958" s="210"/>
    </row>
    <row r="959" spans="1:1" s="201" customFormat="1" ht="15.75">
      <c r="A959" s="210"/>
    </row>
    <row r="960" spans="1:1" s="201" customFormat="1" ht="15.75">
      <c r="A960" s="210"/>
    </row>
    <row r="961" spans="1:1" s="201" customFormat="1" ht="15.75">
      <c r="A961" s="210"/>
    </row>
    <row r="962" spans="1:1" s="201" customFormat="1" ht="15.75">
      <c r="A962" s="210"/>
    </row>
    <row r="963" spans="1:1" s="201" customFormat="1" ht="15.75">
      <c r="A963" s="210"/>
    </row>
    <row r="964" spans="1:1" s="201" customFormat="1" ht="15.75">
      <c r="A964" s="210"/>
    </row>
    <row r="965" spans="1:1" s="201" customFormat="1" ht="15.75">
      <c r="A965" s="210"/>
    </row>
    <row r="966" spans="1:1" s="201" customFormat="1" ht="15.75">
      <c r="A966" s="210"/>
    </row>
    <row r="967" spans="1:1" s="201" customFormat="1" ht="15.75">
      <c r="A967" s="210"/>
    </row>
    <row r="968" spans="1:1" s="201" customFormat="1" ht="15.75">
      <c r="A968" s="210"/>
    </row>
    <row r="969" spans="1:1" s="201" customFormat="1" ht="15.75">
      <c r="A969" s="210"/>
    </row>
    <row r="970" spans="1:1" s="201" customFormat="1" ht="15.75">
      <c r="A970" s="210"/>
    </row>
    <row r="971" spans="1:1" s="201" customFormat="1" ht="15.75">
      <c r="A971" s="210"/>
    </row>
    <row r="972" spans="1:1" s="201" customFormat="1" ht="15.75">
      <c r="A972" s="210"/>
    </row>
    <row r="973" spans="1:1" s="201" customFormat="1" ht="15.75">
      <c r="A973" s="210"/>
    </row>
    <row r="974" spans="1:1" s="201" customFormat="1" ht="15.75">
      <c r="A974" s="210"/>
    </row>
    <row r="975" spans="1:1" s="201" customFormat="1" ht="15.75">
      <c r="A975" s="210"/>
    </row>
    <row r="976" spans="1:1" s="201" customFormat="1" ht="15.75">
      <c r="A976" s="210"/>
    </row>
    <row r="977" spans="1:1" s="201" customFormat="1" ht="15.75">
      <c r="A977" s="210"/>
    </row>
    <row r="978" spans="1:1" s="201" customFormat="1" ht="15.75">
      <c r="A978" s="210"/>
    </row>
    <row r="979" spans="1:1" s="201" customFormat="1" ht="15.75">
      <c r="A979" s="210"/>
    </row>
    <row r="980" spans="1:1" s="201" customFormat="1" ht="15.75">
      <c r="A980" s="210"/>
    </row>
    <row r="981" spans="1:1" s="201" customFormat="1" ht="15.75">
      <c r="A981" s="210"/>
    </row>
    <row r="982" spans="1:1" s="201" customFormat="1" ht="15.75">
      <c r="A982" s="210"/>
    </row>
    <row r="983" spans="1:1" s="201" customFormat="1" ht="15.75">
      <c r="A983" s="210"/>
    </row>
    <row r="984" spans="1:1" s="201" customFormat="1" ht="15.75">
      <c r="A984" s="210"/>
    </row>
    <row r="985" spans="1:1" s="201" customFormat="1" ht="15.75">
      <c r="A985" s="210"/>
    </row>
    <row r="986" spans="1:1" s="201" customFormat="1" ht="15.75">
      <c r="A986" s="210"/>
    </row>
    <row r="987" spans="1:1" s="201" customFormat="1" ht="15.75">
      <c r="A987" s="210"/>
    </row>
    <row r="988" spans="1:1" s="201" customFormat="1" ht="15.75">
      <c r="A988" s="210"/>
    </row>
    <row r="989" spans="1:1" s="201" customFormat="1" ht="15.75">
      <c r="A989" s="210"/>
    </row>
    <row r="990" spans="1:1" s="201" customFormat="1" ht="15.75">
      <c r="A990" s="210"/>
    </row>
    <row r="991" spans="1:1" s="201" customFormat="1" ht="15.75">
      <c r="A991" s="210"/>
    </row>
    <row r="992" spans="1:1" s="201" customFormat="1" ht="15.75">
      <c r="A992" s="210"/>
    </row>
    <row r="993" spans="1:1" s="201" customFormat="1" ht="15.75">
      <c r="A993" s="210"/>
    </row>
    <row r="994" spans="1:1" s="201" customFormat="1" ht="15.75">
      <c r="A994" s="210"/>
    </row>
    <row r="995" spans="1:1" s="201" customFormat="1" ht="15.75">
      <c r="A995" s="210"/>
    </row>
    <row r="996" spans="1:1" s="201" customFormat="1" ht="15.75">
      <c r="A996" s="210"/>
    </row>
    <row r="997" spans="1:1" s="201" customFormat="1" ht="15.75">
      <c r="A997" s="210"/>
    </row>
    <row r="998" spans="1:1" s="201" customFormat="1" ht="15.75">
      <c r="A998" s="210"/>
    </row>
    <row r="999" spans="1:1" s="201" customFormat="1" ht="15.75">
      <c r="A999" s="210"/>
    </row>
    <row r="1000" spans="1:1" s="201" customFormat="1" ht="15.75">
      <c r="A1000" s="210"/>
    </row>
    <row r="1001" spans="1:1" s="201" customFormat="1" ht="15.75">
      <c r="A1001" s="210"/>
    </row>
    <row r="1002" spans="1:1" s="201" customFormat="1" ht="15.75">
      <c r="A1002" s="210"/>
    </row>
    <row r="1003" spans="1:1" s="201" customFormat="1" ht="15.75">
      <c r="A1003" s="210"/>
    </row>
    <row r="1004" spans="1:1" s="201" customFormat="1" ht="15.75">
      <c r="A1004" s="210"/>
    </row>
    <row r="1005" spans="1:1" s="201" customFormat="1" ht="15.75">
      <c r="A1005" s="210"/>
    </row>
    <row r="1006" spans="1:1" s="201" customFormat="1" ht="15.75">
      <c r="A1006" s="210"/>
    </row>
    <row r="1007" spans="1:1" s="201" customFormat="1" ht="15.75">
      <c r="A1007" s="210"/>
    </row>
    <row r="1008" spans="1:1" s="201" customFormat="1" ht="15.75">
      <c r="A1008" s="210"/>
    </row>
    <row r="1009" spans="1:1" s="201" customFormat="1" ht="15.75">
      <c r="A1009" s="210"/>
    </row>
    <row r="1010" spans="1:1" s="201" customFormat="1" ht="15.75">
      <c r="A1010" s="210"/>
    </row>
    <row r="1011" spans="1:1" s="201" customFormat="1" ht="15.75">
      <c r="A1011" s="210"/>
    </row>
    <row r="1012" spans="1:1" s="201" customFormat="1" ht="15.75">
      <c r="A1012" s="210"/>
    </row>
    <row r="1013" spans="1:1" s="201" customFormat="1" ht="15.75">
      <c r="A1013" s="210"/>
    </row>
    <row r="1014" spans="1:1" s="201" customFormat="1" ht="15.75">
      <c r="A1014" s="210"/>
    </row>
    <row r="1015" spans="1:1" s="201" customFormat="1" ht="15.75">
      <c r="A1015" s="210"/>
    </row>
    <row r="1016" spans="1:1" s="201" customFormat="1" ht="15.75">
      <c r="A1016" s="210"/>
    </row>
    <row r="1017" spans="1:1" s="201" customFormat="1" ht="15.75">
      <c r="A1017" s="210"/>
    </row>
    <row r="1018" spans="1:1" s="201" customFormat="1" ht="15.75">
      <c r="A1018" s="210"/>
    </row>
    <row r="1019" spans="1:1" s="201" customFormat="1" ht="15.75">
      <c r="A1019" s="210"/>
    </row>
    <row r="1020" spans="1:1" s="201" customFormat="1" ht="15.75">
      <c r="A1020" s="210"/>
    </row>
    <row r="1021" spans="1:1" s="201" customFormat="1" ht="15.75">
      <c r="A1021" s="210"/>
    </row>
    <row r="1022" spans="1:1" s="201" customFormat="1" ht="15.75">
      <c r="A1022" s="210"/>
    </row>
    <row r="1023" spans="1:1" s="201" customFormat="1" ht="15.75">
      <c r="A1023" s="210"/>
    </row>
    <row r="1024" spans="1:1" s="201" customFormat="1" ht="15.75">
      <c r="A1024" s="210"/>
    </row>
    <row r="1025" spans="1:1" s="201" customFormat="1" ht="15.75">
      <c r="A1025" s="210"/>
    </row>
    <row r="1026" spans="1:1" s="201" customFormat="1" ht="15.75">
      <c r="A1026" s="210"/>
    </row>
    <row r="1027" spans="1:1" s="201" customFormat="1" ht="15.75">
      <c r="A1027" s="210"/>
    </row>
    <row r="1028" spans="1:1" s="201" customFormat="1" ht="15.75">
      <c r="A1028" s="210"/>
    </row>
    <row r="1029" spans="1:1" s="201" customFormat="1" ht="15.75">
      <c r="A1029" s="210"/>
    </row>
    <row r="1030" spans="1:1" s="201" customFormat="1" ht="15.75">
      <c r="A1030" s="210"/>
    </row>
    <row r="1031" spans="1:1" s="201" customFormat="1" ht="15.75">
      <c r="A1031" s="210"/>
    </row>
    <row r="1032" spans="1:1" s="201" customFormat="1" ht="15.75">
      <c r="A1032" s="210"/>
    </row>
    <row r="1033" spans="1:1" s="201" customFormat="1" ht="15.75">
      <c r="A1033" s="210"/>
    </row>
    <row r="1034" spans="1:1" s="201" customFormat="1" ht="15.75">
      <c r="A1034" s="210"/>
    </row>
    <row r="1035" spans="1:1" s="201" customFormat="1" ht="15.75">
      <c r="A1035" s="210"/>
    </row>
    <row r="1036" spans="1:1" s="201" customFormat="1" ht="15.75">
      <c r="A1036" s="210"/>
    </row>
    <row r="1037" spans="1:1" s="201" customFormat="1" ht="15.75">
      <c r="A1037" s="210"/>
    </row>
    <row r="1038" spans="1:1" s="201" customFormat="1" ht="15.75">
      <c r="A1038" s="210"/>
    </row>
    <row r="1039" spans="1:1" s="201" customFormat="1" ht="15.75">
      <c r="A1039" s="210"/>
    </row>
    <row r="1040" spans="1:1" s="201" customFormat="1" ht="15.75">
      <c r="A1040" s="210"/>
    </row>
    <row r="1041" spans="1:1" s="201" customFormat="1" ht="15.75">
      <c r="A1041" s="210"/>
    </row>
    <row r="1042" spans="1:1" s="201" customFormat="1" ht="15.75">
      <c r="A1042" s="210"/>
    </row>
    <row r="1043" spans="1:1" s="201" customFormat="1" ht="15.75">
      <c r="A1043" s="210"/>
    </row>
    <row r="1044" spans="1:1" s="201" customFormat="1" ht="15.75">
      <c r="A1044" s="210"/>
    </row>
    <row r="1045" spans="1:1" s="201" customFormat="1" ht="15.75">
      <c r="A1045" s="210"/>
    </row>
    <row r="1046" spans="1:1" s="201" customFormat="1" ht="15.75">
      <c r="A1046" s="210"/>
    </row>
    <row r="1047" spans="1:1" s="201" customFormat="1" ht="15.75">
      <c r="A1047" s="210"/>
    </row>
    <row r="1048" spans="1:1" s="201" customFormat="1" ht="15.75">
      <c r="A1048" s="210"/>
    </row>
    <row r="1049" spans="1:1" s="201" customFormat="1" ht="15.75">
      <c r="A1049" s="210"/>
    </row>
    <row r="1050" spans="1:1" s="201" customFormat="1" ht="15.75">
      <c r="A1050" s="210"/>
    </row>
    <row r="1051" spans="1:1" s="201" customFormat="1" ht="15.75">
      <c r="A1051" s="210"/>
    </row>
    <row r="1052" spans="1:1" s="201" customFormat="1" ht="15.75">
      <c r="A1052" s="210"/>
    </row>
    <row r="1053" spans="1:1" s="201" customFormat="1" ht="15.75">
      <c r="A1053" s="210"/>
    </row>
    <row r="1054" spans="1:1" s="201" customFormat="1" ht="15.75">
      <c r="A1054" s="210"/>
    </row>
    <row r="1055" spans="1:1" s="201" customFormat="1" ht="15.75">
      <c r="A1055" s="210"/>
    </row>
    <row r="1056" spans="1:1" s="201" customFormat="1" ht="15.75">
      <c r="A1056" s="210"/>
    </row>
    <row r="1057" spans="1:1" s="201" customFormat="1" ht="15.75">
      <c r="A1057" s="210"/>
    </row>
    <row r="1058" spans="1:1" s="201" customFormat="1" ht="15.75">
      <c r="A1058" s="210"/>
    </row>
    <row r="1059" spans="1:1" s="201" customFormat="1" ht="15.75">
      <c r="A1059" s="210"/>
    </row>
    <row r="1060" spans="1:1" s="201" customFormat="1" ht="15.75">
      <c r="A1060" s="210"/>
    </row>
    <row r="1061" spans="1:1" s="201" customFormat="1" ht="15.75">
      <c r="A1061" s="210"/>
    </row>
    <row r="1062" spans="1:1" s="201" customFormat="1" ht="15.75">
      <c r="A1062" s="210"/>
    </row>
    <row r="1063" spans="1:1" s="201" customFormat="1" ht="15.75">
      <c r="A1063" s="210"/>
    </row>
    <row r="1064" spans="1:1" s="201" customFormat="1" ht="15.75">
      <c r="A1064" s="210"/>
    </row>
    <row r="1065" spans="1:1" s="201" customFormat="1" ht="15.75">
      <c r="A1065" s="210"/>
    </row>
    <row r="1066" spans="1:1" s="201" customFormat="1" ht="15.75">
      <c r="A1066" s="210"/>
    </row>
    <row r="1067" spans="1:1" s="201" customFormat="1" ht="15.75">
      <c r="A1067" s="210"/>
    </row>
    <row r="1068" spans="1:1" s="201" customFormat="1" ht="15.75">
      <c r="A1068" s="210"/>
    </row>
    <row r="1069" spans="1:1" s="201" customFormat="1" ht="15.75">
      <c r="A1069" s="210"/>
    </row>
    <row r="1070" spans="1:1" s="201" customFormat="1" ht="15.75">
      <c r="A1070" s="210"/>
    </row>
    <row r="1071" spans="1:1" s="201" customFormat="1" ht="15.75">
      <c r="A1071" s="210"/>
    </row>
    <row r="1072" spans="1:1" s="201" customFormat="1" ht="15.75">
      <c r="A1072" s="210"/>
    </row>
    <row r="1073" spans="1:1" s="201" customFormat="1" ht="15.75">
      <c r="A1073" s="210"/>
    </row>
    <row r="1074" spans="1:1" s="201" customFormat="1" ht="15.75">
      <c r="A1074" s="210"/>
    </row>
    <row r="1075" spans="1:1" s="201" customFormat="1" ht="15.75">
      <c r="A1075" s="210"/>
    </row>
    <row r="1076" spans="1:1" s="201" customFormat="1" ht="15.75">
      <c r="A1076" s="210"/>
    </row>
    <row r="1077" spans="1:1" s="201" customFormat="1" ht="15.75">
      <c r="A1077" s="210"/>
    </row>
    <row r="1078" spans="1:1" s="201" customFormat="1" ht="15.75">
      <c r="A1078" s="210"/>
    </row>
    <row r="1079" spans="1:1" s="201" customFormat="1" ht="15.75">
      <c r="A1079" s="210"/>
    </row>
    <row r="1080" spans="1:1" s="201" customFormat="1" ht="15.75">
      <c r="A1080" s="210"/>
    </row>
    <row r="1081" spans="1:1" s="201" customFormat="1" ht="15.75">
      <c r="A1081" s="210"/>
    </row>
    <row r="1082" spans="1:1" s="201" customFormat="1" ht="15.75">
      <c r="A1082" s="210"/>
    </row>
    <row r="1083" spans="1:1" s="201" customFormat="1" ht="15.75">
      <c r="A1083" s="210"/>
    </row>
    <row r="1084" spans="1:1" s="201" customFormat="1" ht="15.75">
      <c r="A1084" s="210"/>
    </row>
    <row r="1085" spans="1:1" s="201" customFormat="1" ht="15.75">
      <c r="A1085" s="210"/>
    </row>
    <row r="1086" spans="1:1" s="201" customFormat="1" ht="15.75">
      <c r="A1086" s="210"/>
    </row>
    <row r="1087" spans="1:1" s="201" customFormat="1" ht="15.75">
      <c r="A1087" s="210"/>
    </row>
    <row r="1088" spans="1:1" s="201" customFormat="1" ht="15.75">
      <c r="A1088" s="210"/>
    </row>
    <row r="1089" spans="1:1" s="201" customFormat="1" ht="15.75">
      <c r="A1089" s="210"/>
    </row>
    <row r="1090" spans="1:1" s="201" customFormat="1" ht="15.75">
      <c r="A1090" s="210"/>
    </row>
    <row r="1091" spans="1:1" s="201" customFormat="1" ht="15.75">
      <c r="A1091" s="210"/>
    </row>
    <row r="1092" spans="1:1" s="201" customFormat="1" ht="15.75">
      <c r="A1092" s="210"/>
    </row>
    <row r="1093" spans="1:1" s="201" customFormat="1" ht="15.75">
      <c r="A1093" s="210"/>
    </row>
    <row r="1094" spans="1:1" s="201" customFormat="1" ht="15.75">
      <c r="A1094" s="210"/>
    </row>
    <row r="1095" spans="1:1" s="201" customFormat="1" ht="15.75">
      <c r="A1095" s="210"/>
    </row>
    <row r="1096" spans="1:1" s="201" customFormat="1" ht="15.75">
      <c r="A1096" s="210"/>
    </row>
    <row r="1097" spans="1:1" s="201" customFormat="1" ht="15.75">
      <c r="A1097" s="210"/>
    </row>
    <row r="1098" spans="1:1" s="201" customFormat="1" ht="15.75">
      <c r="A1098" s="210"/>
    </row>
    <row r="1099" spans="1:1" s="201" customFormat="1" ht="15.75">
      <c r="A1099" s="210"/>
    </row>
    <row r="1100" spans="1:1" s="201" customFormat="1" ht="15.75">
      <c r="A1100" s="210"/>
    </row>
    <row r="1101" spans="1:1" s="201" customFormat="1" ht="15.75">
      <c r="A1101" s="210"/>
    </row>
    <row r="1102" spans="1:1" s="201" customFormat="1" ht="15.75">
      <c r="A1102" s="210"/>
    </row>
    <row r="1103" spans="1:1" s="201" customFormat="1" ht="15.75">
      <c r="A1103" s="210"/>
    </row>
    <row r="1104" spans="1:1" s="201" customFormat="1" ht="15.75">
      <c r="A1104" s="210"/>
    </row>
    <row r="1105" spans="1:1" s="201" customFormat="1" ht="15.75">
      <c r="A1105" s="210"/>
    </row>
    <row r="1106" spans="1:1" s="201" customFormat="1" ht="15.75">
      <c r="A1106" s="210"/>
    </row>
    <row r="1107" spans="1:1" s="201" customFormat="1" ht="15.75">
      <c r="A1107" s="210"/>
    </row>
    <row r="1108" spans="1:1" s="201" customFormat="1" ht="15.75">
      <c r="A1108" s="210"/>
    </row>
    <row r="1109" spans="1:1" s="201" customFormat="1" ht="15.75">
      <c r="A1109" s="210"/>
    </row>
    <row r="1110" spans="1:1" s="201" customFormat="1" ht="15.75">
      <c r="A1110" s="210"/>
    </row>
    <row r="1111" spans="1:1" s="201" customFormat="1" ht="15.75">
      <c r="A1111" s="210"/>
    </row>
    <row r="1112" spans="1:1" s="201" customFormat="1" ht="15.75">
      <c r="A1112" s="210"/>
    </row>
    <row r="1113" spans="1:1" s="201" customFormat="1" ht="15.75">
      <c r="A1113" s="210"/>
    </row>
    <row r="1114" spans="1:1" s="201" customFormat="1" ht="15.75">
      <c r="A1114" s="210"/>
    </row>
    <row r="1115" spans="1:1" s="201" customFormat="1" ht="15.75">
      <c r="A1115" s="210"/>
    </row>
    <row r="1116" spans="1:1" s="201" customFormat="1" ht="15.75">
      <c r="A1116" s="210"/>
    </row>
    <row r="1117" spans="1:1" s="201" customFormat="1" ht="15.75">
      <c r="A1117" s="210"/>
    </row>
    <row r="1118" spans="1:1" s="201" customFormat="1" ht="15.75">
      <c r="A1118" s="210"/>
    </row>
    <row r="1119" spans="1:1" s="201" customFormat="1" ht="15.75">
      <c r="A1119" s="210"/>
    </row>
    <row r="1120" spans="1:1" s="201" customFormat="1" ht="15.75">
      <c r="A1120" s="210"/>
    </row>
    <row r="1121" spans="1:1" s="201" customFormat="1" ht="15.75">
      <c r="A1121" s="210"/>
    </row>
    <row r="1122" spans="1:1" s="201" customFormat="1" ht="15.75">
      <c r="A1122" s="210"/>
    </row>
    <row r="1123" spans="1:1" s="201" customFormat="1" ht="15.75">
      <c r="A1123" s="210"/>
    </row>
    <row r="1124" spans="1:1" s="201" customFormat="1" ht="15.75">
      <c r="A1124" s="210"/>
    </row>
    <row r="1125" spans="1:1" s="201" customFormat="1" ht="15.75">
      <c r="A1125" s="210"/>
    </row>
    <row r="1126" spans="1:1" s="201" customFormat="1" ht="15.75">
      <c r="A1126" s="210"/>
    </row>
    <row r="1127" spans="1:1" s="201" customFormat="1" ht="15.75">
      <c r="A1127" s="210"/>
    </row>
    <row r="1128" spans="1:1" s="201" customFormat="1" ht="15.75">
      <c r="A1128" s="210"/>
    </row>
    <row r="1129" spans="1:1" s="201" customFormat="1" ht="15.75">
      <c r="A1129" s="210"/>
    </row>
    <row r="1130" spans="1:1" s="201" customFormat="1" ht="15.75">
      <c r="A1130" s="210"/>
    </row>
    <row r="1131" spans="1:1" s="201" customFormat="1" ht="15.75">
      <c r="A1131" s="210"/>
    </row>
    <row r="1132" spans="1:1" s="201" customFormat="1" ht="15.75">
      <c r="A1132" s="210"/>
    </row>
    <row r="1133" spans="1:1" s="201" customFormat="1" ht="15.75">
      <c r="A1133" s="210"/>
    </row>
    <row r="1134" spans="1:1" s="201" customFormat="1" ht="15.75">
      <c r="A1134" s="210"/>
    </row>
    <row r="1135" spans="1:1" s="201" customFormat="1" ht="15.75">
      <c r="A1135" s="210"/>
    </row>
    <row r="1136" spans="1:1" s="201" customFormat="1" ht="15.75">
      <c r="A1136" s="210"/>
    </row>
    <row r="1137" spans="1:1" s="201" customFormat="1" ht="15.75">
      <c r="A1137" s="210"/>
    </row>
    <row r="1138" spans="1:1" s="201" customFormat="1" ht="15.75">
      <c r="A1138" s="210"/>
    </row>
    <row r="1139" spans="1:1" s="201" customFormat="1" ht="15.75">
      <c r="A1139" s="210"/>
    </row>
    <row r="1140" spans="1:1" s="201" customFormat="1" ht="15.75">
      <c r="A1140" s="210"/>
    </row>
    <row r="1141" spans="1:1" s="201" customFormat="1" ht="15.75">
      <c r="A1141" s="210"/>
    </row>
    <row r="1142" spans="1:1" s="201" customFormat="1" ht="15.75">
      <c r="A1142" s="210"/>
    </row>
    <row r="1143" spans="1:1" s="201" customFormat="1" ht="15.75">
      <c r="A1143" s="210"/>
    </row>
    <row r="1144" spans="1:1" s="201" customFormat="1" ht="15.75">
      <c r="A1144" s="210"/>
    </row>
    <row r="1145" spans="1:1" s="201" customFormat="1" ht="15.75">
      <c r="A1145" s="210"/>
    </row>
    <row r="1146" spans="1:1" s="201" customFormat="1" ht="15.75">
      <c r="A1146" s="210"/>
    </row>
    <row r="1147" spans="1:1" s="201" customFormat="1" ht="15.75">
      <c r="A1147" s="210"/>
    </row>
    <row r="1148" spans="1:1" s="201" customFormat="1" ht="15.75">
      <c r="A1148" s="210"/>
    </row>
    <row r="1149" spans="1:1" s="201" customFormat="1" ht="15.75">
      <c r="A1149" s="210"/>
    </row>
    <row r="1150" spans="1:1" s="201" customFormat="1" ht="15.75">
      <c r="A1150" s="210"/>
    </row>
    <row r="1151" spans="1:1" s="201" customFormat="1" ht="15.75">
      <c r="A1151" s="210"/>
    </row>
    <row r="1152" spans="1:1" s="201" customFormat="1" ht="15.75">
      <c r="A1152" s="210"/>
    </row>
    <row r="1153" spans="1:1" s="201" customFormat="1" ht="15.75">
      <c r="A1153" s="210"/>
    </row>
    <row r="1154" spans="1:1" s="201" customFormat="1" ht="15.75">
      <c r="A1154" s="210"/>
    </row>
    <row r="1155" spans="1:1" s="201" customFormat="1" ht="15.75">
      <c r="A1155" s="210"/>
    </row>
    <row r="1156" spans="1:1" s="201" customFormat="1" ht="15.75">
      <c r="A1156" s="210"/>
    </row>
    <row r="1157" spans="1:1" s="201" customFormat="1" ht="15.75">
      <c r="A1157" s="210"/>
    </row>
    <row r="1158" spans="1:1" s="201" customFormat="1" ht="15.75">
      <c r="A1158" s="210"/>
    </row>
    <row r="1159" spans="1:1" s="201" customFormat="1" ht="15.75">
      <c r="A1159" s="210"/>
    </row>
    <row r="1160" spans="1:1" s="201" customFormat="1" ht="15.75">
      <c r="A1160" s="210"/>
    </row>
    <row r="1161" spans="1:1" s="201" customFormat="1" ht="15.75">
      <c r="A1161" s="210"/>
    </row>
    <row r="1162" spans="1:1" s="201" customFormat="1" ht="15.75">
      <c r="A1162" s="210"/>
    </row>
    <row r="1163" spans="1:1" s="201" customFormat="1" ht="15.75">
      <c r="A1163" s="210"/>
    </row>
    <row r="1164" spans="1:1" s="201" customFormat="1" ht="15.75">
      <c r="A1164" s="210"/>
    </row>
    <row r="1165" spans="1:1" s="201" customFormat="1" ht="15.75">
      <c r="A1165" s="210"/>
    </row>
    <row r="1166" spans="1:1" s="201" customFormat="1" ht="15.75">
      <c r="A1166" s="210"/>
    </row>
    <row r="1167" spans="1:1" s="201" customFormat="1" ht="15.75">
      <c r="A1167" s="210"/>
    </row>
    <row r="1168" spans="1:1" s="201" customFormat="1" ht="15.75">
      <c r="A1168" s="210"/>
    </row>
    <row r="1169" spans="1:1" s="201" customFormat="1" ht="15.75">
      <c r="A1169" s="210"/>
    </row>
    <row r="1170" spans="1:1" s="201" customFormat="1" ht="15.75">
      <c r="A1170" s="210"/>
    </row>
    <row r="1171" spans="1:1" s="201" customFormat="1" ht="15.75">
      <c r="A1171" s="210"/>
    </row>
    <row r="1172" spans="1:1" s="201" customFormat="1" ht="15.75">
      <c r="A1172" s="210"/>
    </row>
    <row r="1173" spans="1:1" s="201" customFormat="1" ht="15.75">
      <c r="A1173" s="210"/>
    </row>
    <row r="1174" spans="1:1" s="201" customFormat="1" ht="15.75">
      <c r="A1174" s="210"/>
    </row>
    <row r="1175" spans="1:1" s="201" customFormat="1" ht="15.75">
      <c r="A1175" s="210"/>
    </row>
    <row r="1176" spans="1:1" s="201" customFormat="1" ht="15.75">
      <c r="A1176" s="210"/>
    </row>
    <row r="1177" spans="1:1" s="201" customFormat="1" ht="15.75">
      <c r="A1177" s="210"/>
    </row>
    <row r="1178" spans="1:1" s="201" customFormat="1" ht="15.75">
      <c r="A1178" s="210"/>
    </row>
    <row r="1179" spans="1:1" s="201" customFormat="1" ht="15.75">
      <c r="A1179" s="210"/>
    </row>
    <row r="1180" spans="1:1" s="201" customFormat="1" ht="15.75">
      <c r="A1180" s="210"/>
    </row>
    <row r="1181" spans="1:1" s="201" customFormat="1" ht="15.75">
      <c r="A1181" s="210"/>
    </row>
    <row r="1182" spans="1:1" s="201" customFormat="1" ht="15.75">
      <c r="A1182" s="210"/>
    </row>
    <row r="1183" spans="1:1" s="201" customFormat="1" ht="15.75">
      <c r="A1183" s="210"/>
    </row>
    <row r="1184" spans="1:1" s="201" customFormat="1" ht="15.75">
      <c r="A1184" s="210"/>
    </row>
    <row r="1185" spans="1:1" s="201" customFormat="1" ht="15.75">
      <c r="A1185" s="210"/>
    </row>
    <row r="1186" spans="1:1" s="201" customFormat="1" ht="15.75">
      <c r="A1186" s="210"/>
    </row>
    <row r="1187" spans="1:1" s="201" customFormat="1" ht="15.75">
      <c r="A1187" s="210"/>
    </row>
    <row r="1188" spans="1:1" s="201" customFormat="1" ht="15.75">
      <c r="A1188" s="210"/>
    </row>
    <row r="1189" spans="1:1" s="201" customFormat="1" ht="15.75">
      <c r="A1189" s="210"/>
    </row>
    <row r="1190" spans="1:1" s="201" customFormat="1" ht="15.75">
      <c r="A1190" s="210"/>
    </row>
    <row r="1191" spans="1:1" s="201" customFormat="1" ht="15.75">
      <c r="A1191" s="210"/>
    </row>
    <row r="1192" spans="1:1" s="201" customFormat="1" ht="15.75">
      <c r="A1192" s="210"/>
    </row>
    <row r="1193" spans="1:1" s="201" customFormat="1" ht="15.75">
      <c r="A1193" s="210"/>
    </row>
    <row r="1194" spans="1:1" s="201" customFormat="1" ht="15.75">
      <c r="A1194" s="210"/>
    </row>
    <row r="1195" spans="1:1" s="201" customFormat="1" ht="15.75">
      <c r="A1195" s="210"/>
    </row>
    <row r="1196" spans="1:1" s="201" customFormat="1" ht="15.75">
      <c r="A1196" s="210"/>
    </row>
    <row r="1197" spans="1:1" s="201" customFormat="1" ht="15.75">
      <c r="A1197" s="210"/>
    </row>
    <row r="1198" spans="1:1" s="201" customFormat="1" ht="15.75">
      <c r="A1198" s="210"/>
    </row>
    <row r="1199" spans="1:1" s="201" customFormat="1" ht="15.75">
      <c r="A1199" s="210"/>
    </row>
    <row r="1200" spans="1:1" s="201" customFormat="1" ht="15.75">
      <c r="A1200" s="210"/>
    </row>
    <row r="1201" spans="1:1" s="201" customFormat="1" ht="15.75">
      <c r="A1201" s="210"/>
    </row>
    <row r="1202" spans="1:1" s="201" customFormat="1" ht="15.75">
      <c r="A1202" s="210"/>
    </row>
    <row r="1203" spans="1:1" s="201" customFormat="1" ht="15.75">
      <c r="A1203" s="210"/>
    </row>
    <row r="1204" spans="1:1" s="201" customFormat="1" ht="15.75">
      <c r="A1204" s="210"/>
    </row>
    <row r="1205" spans="1:1" s="201" customFormat="1" ht="15.75">
      <c r="A1205" s="210"/>
    </row>
    <row r="1206" spans="1:1" s="201" customFormat="1" ht="15.75">
      <c r="A1206" s="210"/>
    </row>
    <row r="1207" spans="1:1" s="201" customFormat="1" ht="15.75">
      <c r="A1207" s="210"/>
    </row>
    <row r="1208" spans="1:1" s="201" customFormat="1" ht="15.75">
      <c r="A1208" s="210"/>
    </row>
    <row r="1209" spans="1:1" s="201" customFormat="1" ht="15.75">
      <c r="A1209" s="210"/>
    </row>
    <row r="1210" spans="1:1" s="201" customFormat="1" ht="15.75">
      <c r="A1210" s="210"/>
    </row>
    <row r="1211" spans="1:1" s="201" customFormat="1" ht="15.75">
      <c r="A1211" s="210"/>
    </row>
    <row r="1212" spans="1:1" s="201" customFormat="1" ht="15.75">
      <c r="A1212" s="210"/>
    </row>
    <row r="1213" spans="1:1" s="201" customFormat="1" ht="15.75">
      <c r="A1213" s="210"/>
    </row>
    <row r="1214" spans="1:1" s="201" customFormat="1" ht="15.75">
      <c r="A1214" s="210"/>
    </row>
    <row r="1215" spans="1:1" s="201" customFormat="1" ht="15.75">
      <c r="A1215" s="210"/>
    </row>
    <row r="1216" spans="1:1" s="201" customFormat="1" ht="15.75">
      <c r="A1216" s="210"/>
    </row>
    <row r="1217" spans="1:1" s="201" customFormat="1" ht="15.75">
      <c r="A1217" s="210"/>
    </row>
    <row r="1218" spans="1:1" s="201" customFormat="1" ht="15.75">
      <c r="A1218" s="210"/>
    </row>
    <row r="1219" spans="1:1" s="201" customFormat="1" ht="15.75">
      <c r="A1219" s="210"/>
    </row>
    <row r="1220" spans="1:1" s="201" customFormat="1" ht="15.75">
      <c r="A1220" s="210"/>
    </row>
    <row r="1221" spans="1:1" s="201" customFormat="1" ht="15.75">
      <c r="A1221" s="210"/>
    </row>
    <row r="1222" spans="1:1" s="201" customFormat="1" ht="15.75">
      <c r="A1222" s="210"/>
    </row>
    <row r="1223" spans="1:1" s="201" customFormat="1" ht="15.75">
      <c r="A1223" s="210"/>
    </row>
    <row r="1224" spans="1:1" s="201" customFormat="1" ht="15.75">
      <c r="A1224" s="210"/>
    </row>
    <row r="1225" spans="1:1" s="201" customFormat="1" ht="15.75">
      <c r="A1225" s="210"/>
    </row>
    <row r="1226" spans="1:1" s="201" customFormat="1" ht="15.75">
      <c r="A1226" s="210"/>
    </row>
    <row r="1227" spans="1:1" s="201" customFormat="1" ht="15.75">
      <c r="A1227" s="210"/>
    </row>
    <row r="1228" spans="1:1" s="201" customFormat="1" ht="15.75">
      <c r="A1228" s="210"/>
    </row>
    <row r="1229" spans="1:1" s="201" customFormat="1" ht="15.75">
      <c r="A1229" s="210"/>
    </row>
    <row r="1230" spans="1:1" s="201" customFormat="1" ht="15.75">
      <c r="A1230" s="210"/>
    </row>
    <row r="1231" spans="1:1" s="201" customFormat="1" ht="15.75">
      <c r="A1231" s="210"/>
    </row>
    <row r="1232" spans="1:1" s="201" customFormat="1" ht="15.75">
      <c r="A1232" s="210"/>
    </row>
    <row r="1233" spans="1:1" s="201" customFormat="1" ht="15.75">
      <c r="A1233" s="210"/>
    </row>
    <row r="1234" spans="1:1" s="201" customFormat="1" ht="15.75">
      <c r="A1234" s="210"/>
    </row>
    <row r="1235" spans="1:1" s="201" customFormat="1" ht="15.75">
      <c r="A1235" s="210"/>
    </row>
    <row r="1236" spans="1:1" s="201" customFormat="1" ht="15.75">
      <c r="A1236" s="210"/>
    </row>
    <row r="1237" spans="1:1" s="201" customFormat="1" ht="15.75">
      <c r="A1237" s="210"/>
    </row>
    <row r="1238" spans="1:1" s="201" customFormat="1" ht="15.75">
      <c r="A1238" s="210"/>
    </row>
    <row r="1239" spans="1:1" s="201" customFormat="1" ht="15.75">
      <c r="A1239" s="210"/>
    </row>
    <row r="1240" spans="1:1" s="201" customFormat="1" ht="15.75">
      <c r="A1240" s="210"/>
    </row>
    <row r="1241" spans="1:1" s="201" customFormat="1" ht="15.75">
      <c r="A1241" s="210"/>
    </row>
    <row r="1242" spans="1:1" s="201" customFormat="1" ht="15.75">
      <c r="A1242" s="210"/>
    </row>
    <row r="1243" spans="1:1" s="201" customFormat="1" ht="15.75">
      <c r="A1243" s="210"/>
    </row>
    <row r="1244" spans="1:1" s="201" customFormat="1" ht="15.75">
      <c r="A1244" s="210"/>
    </row>
    <row r="1245" spans="1:1" s="201" customFormat="1" ht="15.75">
      <c r="A1245" s="210"/>
    </row>
    <row r="1246" spans="1:1" s="201" customFormat="1" ht="15.75">
      <c r="A1246" s="210"/>
    </row>
    <row r="1247" spans="1:1" s="201" customFormat="1" ht="15.75">
      <c r="A1247" s="210"/>
    </row>
    <row r="1248" spans="1:1" s="201" customFormat="1" ht="15.75">
      <c r="A1248" s="210"/>
    </row>
    <row r="1249" spans="1:1" s="201" customFormat="1" ht="15.75">
      <c r="A1249" s="210"/>
    </row>
    <row r="1250" spans="1:1" s="201" customFormat="1" ht="15.75">
      <c r="A1250" s="210"/>
    </row>
    <row r="1251" spans="1:1" s="201" customFormat="1" ht="15.75">
      <c r="A1251" s="210"/>
    </row>
    <row r="1252" spans="1:1" s="201" customFormat="1" ht="15.75">
      <c r="A1252" s="210"/>
    </row>
    <row r="1253" spans="1:1" s="201" customFormat="1" ht="15.75">
      <c r="A1253" s="210"/>
    </row>
    <row r="1254" spans="1:1" s="201" customFormat="1" ht="15.75">
      <c r="A1254" s="210"/>
    </row>
    <row r="1255" spans="1:1" s="201" customFormat="1" ht="15.75">
      <c r="A1255" s="210"/>
    </row>
    <row r="1256" spans="1:1" s="201" customFormat="1" ht="15.75">
      <c r="A1256" s="210"/>
    </row>
    <row r="1257" spans="1:1" s="201" customFormat="1" ht="15.75">
      <c r="A1257" s="210"/>
    </row>
    <row r="1258" spans="1:1" s="201" customFormat="1" ht="15.75">
      <c r="A1258" s="210"/>
    </row>
    <row r="1259" spans="1:1" s="201" customFormat="1" ht="15.75">
      <c r="A1259" s="210"/>
    </row>
    <row r="1260" spans="1:1" s="201" customFormat="1" ht="15.75">
      <c r="A1260" s="210"/>
    </row>
    <row r="1261" spans="1:1" s="201" customFormat="1" ht="15.75">
      <c r="A1261" s="210"/>
    </row>
    <row r="1262" spans="1:1" s="201" customFormat="1" ht="15.75">
      <c r="A1262" s="210"/>
    </row>
    <row r="1263" spans="1:1" s="201" customFormat="1" ht="15.75">
      <c r="A1263" s="210"/>
    </row>
    <row r="1264" spans="1:1" s="201" customFormat="1" ht="15.75">
      <c r="A1264" s="210"/>
    </row>
    <row r="1265" spans="1:1" s="201" customFormat="1" ht="15.75">
      <c r="A1265" s="210"/>
    </row>
    <row r="1266" spans="1:1" s="201" customFormat="1" ht="15.75">
      <c r="A1266" s="210"/>
    </row>
    <row r="1267" spans="1:1" s="201" customFormat="1" ht="15.75">
      <c r="A1267" s="210"/>
    </row>
    <row r="1268" spans="1:1" s="201" customFormat="1" ht="15.75">
      <c r="A1268" s="210"/>
    </row>
    <row r="1269" spans="1:1" s="201" customFormat="1" ht="15.75">
      <c r="A1269" s="210"/>
    </row>
    <row r="1270" spans="1:1" s="201" customFormat="1" ht="15.75">
      <c r="A1270" s="210"/>
    </row>
    <row r="1271" spans="1:1" s="201" customFormat="1" ht="15.75">
      <c r="A1271" s="210"/>
    </row>
    <row r="1272" spans="1:1" s="201" customFormat="1" ht="15.75">
      <c r="A1272" s="210"/>
    </row>
    <row r="1273" spans="1:1" s="201" customFormat="1" ht="15.75">
      <c r="A1273" s="210"/>
    </row>
    <row r="1274" spans="1:1" s="201" customFormat="1" ht="15.75">
      <c r="A1274" s="210"/>
    </row>
    <row r="1275" spans="1:1" s="201" customFormat="1" ht="15.75">
      <c r="A1275" s="210"/>
    </row>
    <row r="1276" spans="1:1" s="201" customFormat="1" ht="15.75">
      <c r="A1276" s="210"/>
    </row>
    <row r="1277" spans="1:1" s="201" customFormat="1" ht="15.75">
      <c r="A1277" s="210"/>
    </row>
    <row r="1278" spans="1:1" s="201" customFormat="1" ht="15.75">
      <c r="A1278" s="210"/>
    </row>
    <row r="1279" spans="1:1" s="201" customFormat="1" ht="15.75">
      <c r="A1279" s="210"/>
    </row>
    <row r="1280" spans="1:1" s="201" customFormat="1" ht="15.75">
      <c r="A1280" s="210"/>
    </row>
    <row r="1281" spans="1:1" s="201" customFormat="1" ht="15.75">
      <c r="A1281" s="210"/>
    </row>
    <row r="1282" spans="1:1" s="201" customFormat="1" ht="15.75">
      <c r="A1282" s="210"/>
    </row>
    <row r="1283" spans="1:1" s="201" customFormat="1" ht="15.75">
      <c r="A1283" s="210"/>
    </row>
    <row r="1284" spans="1:1" s="201" customFormat="1" ht="15.75">
      <c r="A1284" s="210"/>
    </row>
    <row r="1285" spans="1:1" s="201" customFormat="1" ht="15.75">
      <c r="A1285" s="210"/>
    </row>
    <row r="1286" spans="1:1" s="201" customFormat="1" ht="15.75">
      <c r="A1286" s="210"/>
    </row>
    <row r="1287" spans="1:1" s="201" customFormat="1" ht="15.75">
      <c r="A1287" s="210"/>
    </row>
    <row r="1288" spans="1:1" s="201" customFormat="1" ht="15.75">
      <c r="A1288" s="210"/>
    </row>
    <row r="1289" spans="1:1" s="201" customFormat="1" ht="15.75">
      <c r="A1289" s="210"/>
    </row>
    <row r="1290" spans="1:1" s="201" customFormat="1" ht="15.75">
      <c r="A1290" s="210"/>
    </row>
    <row r="1291" spans="1:1" s="201" customFormat="1" ht="15.75">
      <c r="A1291" s="210"/>
    </row>
    <row r="1292" spans="1:1" s="201" customFormat="1" ht="15.75">
      <c r="A1292" s="210"/>
    </row>
    <row r="1293" spans="1:1" s="201" customFormat="1" ht="15.75">
      <c r="A1293" s="210"/>
    </row>
    <row r="1294" spans="1:1" s="201" customFormat="1" ht="15.75">
      <c r="A1294" s="210"/>
    </row>
    <row r="1295" spans="1:1" s="201" customFormat="1" ht="15.75">
      <c r="A1295" s="210"/>
    </row>
    <row r="1296" spans="1:1" s="201" customFormat="1" ht="15.75">
      <c r="A1296" s="210"/>
    </row>
    <row r="1297" spans="1:1" s="201" customFormat="1" ht="15.75">
      <c r="A1297" s="210"/>
    </row>
    <row r="1298" spans="1:1" s="201" customFormat="1" ht="15.75">
      <c r="A1298" s="210"/>
    </row>
    <row r="1299" spans="1:1" s="201" customFormat="1" ht="15.75">
      <c r="A1299" s="210"/>
    </row>
    <row r="1300" spans="1:1" s="201" customFormat="1" ht="15.75">
      <c r="A1300" s="210"/>
    </row>
    <row r="1301" spans="1:1" s="201" customFormat="1" ht="15.75">
      <c r="A1301" s="210"/>
    </row>
    <row r="1302" spans="1:1" s="201" customFormat="1" ht="15.75">
      <c r="A1302" s="210"/>
    </row>
    <row r="1303" spans="1:1" s="201" customFormat="1" ht="15.75">
      <c r="A1303" s="210"/>
    </row>
    <row r="1304" spans="1:1" s="201" customFormat="1" ht="15.75">
      <c r="A1304" s="210"/>
    </row>
    <row r="1305" spans="1:1" s="201" customFormat="1" ht="15.75">
      <c r="A1305" s="210"/>
    </row>
    <row r="1306" spans="1:1" s="201" customFormat="1" ht="15.75">
      <c r="A1306" s="210"/>
    </row>
    <row r="1307" spans="1:1" s="201" customFormat="1" ht="15.75">
      <c r="A1307" s="210"/>
    </row>
    <row r="1308" spans="1:1" s="201" customFormat="1" ht="15.75">
      <c r="A1308" s="210"/>
    </row>
    <row r="1309" spans="1:1" s="201" customFormat="1" ht="15.75">
      <c r="A1309" s="210"/>
    </row>
    <row r="1310" spans="1:1" s="201" customFormat="1" ht="15.75">
      <c r="A1310" s="210"/>
    </row>
    <row r="1311" spans="1:1" s="201" customFormat="1" ht="15.75">
      <c r="A1311" s="210"/>
    </row>
    <row r="1312" spans="1:1" s="201" customFormat="1" ht="15.75">
      <c r="A1312" s="210"/>
    </row>
    <row r="1313" spans="1:1" s="201" customFormat="1" ht="15.75">
      <c r="A1313" s="210"/>
    </row>
    <row r="1314" spans="1:1" s="201" customFormat="1" ht="15.75">
      <c r="A1314" s="210"/>
    </row>
    <row r="1315" spans="1:1" s="201" customFormat="1" ht="15.75">
      <c r="A1315" s="210"/>
    </row>
    <row r="1316" spans="1:1" s="201" customFormat="1" ht="15.75">
      <c r="A1316" s="210"/>
    </row>
    <row r="1317" spans="1:1" s="201" customFormat="1" ht="15.75">
      <c r="A1317" s="210"/>
    </row>
    <row r="1318" spans="1:1" s="201" customFormat="1" ht="15.75">
      <c r="A1318" s="210"/>
    </row>
    <row r="1319" spans="1:1" s="201" customFormat="1" ht="15.75">
      <c r="A1319" s="210"/>
    </row>
    <row r="1320" spans="1:1" s="201" customFormat="1" ht="15.75">
      <c r="A1320" s="210"/>
    </row>
    <row r="1321" spans="1:1" s="201" customFormat="1" ht="15.75">
      <c r="A1321" s="210"/>
    </row>
    <row r="1322" spans="1:1" s="201" customFormat="1" ht="15.75">
      <c r="A1322" s="210"/>
    </row>
    <row r="1323" spans="1:1" s="201" customFormat="1" ht="15.75">
      <c r="A1323" s="210"/>
    </row>
    <row r="1324" spans="1:1" s="201" customFormat="1" ht="15.75">
      <c r="A1324" s="210"/>
    </row>
    <row r="1325" spans="1:1" s="201" customFormat="1" ht="15.75">
      <c r="A1325" s="210"/>
    </row>
    <row r="1326" spans="1:1" s="201" customFormat="1" ht="15.75">
      <c r="A1326" s="210"/>
    </row>
    <row r="1327" spans="1:1" s="201" customFormat="1" ht="15.75">
      <c r="A1327" s="210"/>
    </row>
    <row r="1328" spans="1:1" s="201" customFormat="1" ht="15.75">
      <c r="A1328" s="210"/>
    </row>
    <row r="1329" spans="1:1" s="201" customFormat="1" ht="15.75">
      <c r="A1329" s="210"/>
    </row>
    <row r="1330" spans="1:1" s="201" customFormat="1" ht="15.75">
      <c r="A1330" s="210"/>
    </row>
    <row r="1331" spans="1:1" s="201" customFormat="1" ht="15.75">
      <c r="A1331" s="210"/>
    </row>
    <row r="1332" spans="1:1" s="201" customFormat="1" ht="15.75">
      <c r="A1332" s="210"/>
    </row>
    <row r="1333" spans="1:1" s="201" customFormat="1" ht="15.75">
      <c r="A1333" s="210"/>
    </row>
    <row r="1334" spans="1:1" s="201" customFormat="1" ht="15.75">
      <c r="A1334" s="210"/>
    </row>
    <row r="1335" spans="1:1" s="201" customFormat="1" ht="15.75">
      <c r="A1335" s="210"/>
    </row>
    <row r="1336" spans="1:1" s="201" customFormat="1" ht="15.75">
      <c r="A1336" s="210"/>
    </row>
    <row r="1337" spans="1:1" s="201" customFormat="1" ht="15.75">
      <c r="A1337" s="210"/>
    </row>
    <row r="1338" spans="1:1" s="201" customFormat="1" ht="15.75">
      <c r="A1338" s="210"/>
    </row>
    <row r="1339" spans="1:1" s="201" customFormat="1" ht="15.75">
      <c r="A1339" s="210"/>
    </row>
    <row r="1340" spans="1:1" s="201" customFormat="1" ht="15.75">
      <c r="A1340" s="210"/>
    </row>
    <row r="1341" spans="1:1" s="201" customFormat="1" ht="15.75">
      <c r="A1341" s="210"/>
    </row>
    <row r="1342" spans="1:1" s="201" customFormat="1" ht="15.75">
      <c r="A1342" s="210"/>
    </row>
    <row r="1343" spans="1:1" s="201" customFormat="1" ht="15.75">
      <c r="A1343" s="210"/>
    </row>
    <row r="1344" spans="1:1" s="201" customFormat="1" ht="15.75">
      <c r="A1344" s="210"/>
    </row>
    <row r="1345" spans="1:1" s="201" customFormat="1" ht="15.75">
      <c r="A1345" s="210"/>
    </row>
    <row r="1346" spans="1:1" s="201" customFormat="1" ht="15.75">
      <c r="A1346" s="210"/>
    </row>
    <row r="1347" spans="1:1" s="201" customFormat="1" ht="15.75">
      <c r="A1347" s="210"/>
    </row>
    <row r="1348" spans="1:1" s="201" customFormat="1" ht="15.75">
      <c r="A1348" s="210"/>
    </row>
    <row r="1349" spans="1:1" s="201" customFormat="1" ht="15.75">
      <c r="A1349" s="210"/>
    </row>
    <row r="1350" spans="1:1" s="201" customFormat="1" ht="15.75">
      <c r="A1350" s="210"/>
    </row>
    <row r="1351" spans="1:1" s="201" customFormat="1" ht="15.75">
      <c r="A1351" s="210"/>
    </row>
    <row r="1352" spans="1:1" s="201" customFormat="1" ht="15.75">
      <c r="A1352" s="210"/>
    </row>
    <row r="1353" spans="1:1" s="201" customFormat="1" ht="15.75">
      <c r="A1353" s="210"/>
    </row>
    <row r="1354" spans="1:1" s="201" customFormat="1" ht="15.75">
      <c r="A1354" s="210"/>
    </row>
    <row r="1355" spans="1:1" s="201" customFormat="1" ht="15.75">
      <c r="A1355" s="210"/>
    </row>
    <row r="1356" spans="1:1" s="201" customFormat="1" ht="15.75">
      <c r="A1356" s="210"/>
    </row>
    <row r="1357" spans="1:1" s="201" customFormat="1" ht="15.75">
      <c r="A1357" s="210"/>
    </row>
    <row r="1358" spans="1:1" s="201" customFormat="1" ht="15.75">
      <c r="A1358" s="210"/>
    </row>
    <row r="1359" spans="1:1" s="201" customFormat="1" ht="15.75">
      <c r="A1359" s="210"/>
    </row>
    <row r="1360" spans="1:1" s="201" customFormat="1" ht="15.75">
      <c r="A1360" s="210"/>
    </row>
    <row r="1361" spans="1:1" s="201" customFormat="1" ht="15.75">
      <c r="A1361" s="210"/>
    </row>
    <row r="1362" spans="1:1" s="201" customFormat="1" ht="15.75">
      <c r="A1362" s="210"/>
    </row>
    <row r="1363" spans="1:1" s="201" customFormat="1" ht="15.75">
      <c r="A1363" s="210"/>
    </row>
    <row r="1364" spans="1:1" s="201" customFormat="1" ht="15.75">
      <c r="A1364" s="210"/>
    </row>
    <row r="1365" spans="1:1" s="201" customFormat="1" ht="15.75">
      <c r="A1365" s="210"/>
    </row>
    <row r="1366" spans="1:1" s="201" customFormat="1" ht="15.75">
      <c r="A1366" s="210"/>
    </row>
    <row r="1367" spans="1:1" s="201" customFormat="1" ht="15.75">
      <c r="A1367" s="210"/>
    </row>
    <row r="1368" spans="1:1" s="201" customFormat="1" ht="15.75">
      <c r="A1368" s="210"/>
    </row>
    <row r="1369" spans="1:1" s="201" customFormat="1" ht="15.75">
      <c r="A1369" s="210"/>
    </row>
    <row r="1370" spans="1:1" s="201" customFormat="1" ht="15.75">
      <c r="A1370" s="210"/>
    </row>
    <row r="1371" spans="1:1" s="201" customFormat="1" ht="15.75">
      <c r="A1371" s="210"/>
    </row>
    <row r="1372" spans="1:1" s="201" customFormat="1" ht="15.75">
      <c r="A1372" s="210"/>
    </row>
    <row r="1373" spans="1:1" s="201" customFormat="1" ht="15.75">
      <c r="A1373" s="210"/>
    </row>
    <row r="1374" spans="1:1" s="201" customFormat="1" ht="15.75">
      <c r="A1374" s="210"/>
    </row>
    <row r="1375" spans="1:1" s="201" customFormat="1" ht="15.75">
      <c r="A1375" s="210"/>
    </row>
    <row r="1376" spans="1:1" s="201" customFormat="1" ht="15.75">
      <c r="A1376" s="210"/>
    </row>
    <row r="1377" spans="1:1" s="201" customFormat="1" ht="15.75">
      <c r="A1377" s="210"/>
    </row>
    <row r="1378" spans="1:1" s="201" customFormat="1" ht="15.75">
      <c r="A1378" s="210"/>
    </row>
    <row r="1379" spans="1:1" s="201" customFormat="1" ht="15.75">
      <c r="A1379" s="210"/>
    </row>
    <row r="1380" spans="1:1" s="201" customFormat="1" ht="15.75">
      <c r="A1380" s="210"/>
    </row>
    <row r="1381" spans="1:1" s="201" customFormat="1" ht="15.75">
      <c r="A1381" s="210"/>
    </row>
    <row r="1382" spans="1:1" s="201" customFormat="1" ht="15.75">
      <c r="A1382" s="210"/>
    </row>
    <row r="1383" spans="1:1" s="201" customFormat="1" ht="15.75">
      <c r="A1383" s="210"/>
    </row>
    <row r="1384" spans="1:1" s="201" customFormat="1" ht="15.75">
      <c r="A1384" s="210"/>
    </row>
    <row r="1385" spans="1:1" s="201" customFormat="1" ht="15.75">
      <c r="A1385" s="210"/>
    </row>
    <row r="1386" spans="1:1" s="201" customFormat="1" ht="15.75">
      <c r="A1386" s="210"/>
    </row>
    <row r="1387" spans="1:1" s="201" customFormat="1" ht="15.75">
      <c r="A1387" s="210"/>
    </row>
    <row r="1388" spans="1:1" s="201" customFormat="1" ht="15.75">
      <c r="A1388" s="210"/>
    </row>
    <row r="1389" spans="1:1" s="201" customFormat="1" ht="15.75">
      <c r="A1389" s="210"/>
    </row>
    <row r="1390" spans="1:1" s="201" customFormat="1" ht="15.75">
      <c r="A1390" s="210"/>
    </row>
    <row r="1391" spans="1:1" s="201" customFormat="1" ht="15.75">
      <c r="A1391" s="210"/>
    </row>
    <row r="1392" spans="1:1" s="201" customFormat="1" ht="15.75">
      <c r="A1392" s="210"/>
    </row>
    <row r="1393" spans="1:1" s="201" customFormat="1" ht="15.75">
      <c r="A1393" s="210"/>
    </row>
    <row r="1394" spans="1:1" s="201" customFormat="1" ht="15.75">
      <c r="A1394" s="210"/>
    </row>
    <row r="1395" spans="1:1" s="201" customFormat="1" ht="15.75">
      <c r="A1395" s="210"/>
    </row>
    <row r="1396" spans="1:1" s="201" customFormat="1" ht="15.75">
      <c r="A1396" s="210"/>
    </row>
    <row r="1397" spans="1:1" s="201" customFormat="1" ht="15.75">
      <c r="A1397" s="210"/>
    </row>
    <row r="1398" spans="1:1" s="201" customFormat="1" ht="15.75">
      <c r="A1398" s="210"/>
    </row>
    <row r="1399" spans="1:1" s="201" customFormat="1" ht="15.75">
      <c r="A1399" s="210"/>
    </row>
    <row r="1400" spans="1:1" s="201" customFormat="1" ht="15.75">
      <c r="A1400" s="210"/>
    </row>
    <row r="1401" spans="1:1" s="201" customFormat="1" ht="15.75">
      <c r="A1401" s="210"/>
    </row>
    <row r="1402" spans="1:1" s="201" customFormat="1" ht="15.75">
      <c r="A1402" s="210"/>
    </row>
    <row r="1403" spans="1:1" s="201" customFormat="1" ht="15.75">
      <c r="A1403" s="210"/>
    </row>
    <row r="1404" spans="1:1" s="201" customFormat="1" ht="15.75">
      <c r="A1404" s="210"/>
    </row>
    <row r="1405" spans="1:1" s="201" customFormat="1" ht="15.75">
      <c r="A1405" s="210"/>
    </row>
    <row r="1406" spans="1:1" s="201" customFormat="1" ht="15.75">
      <c r="A1406" s="210"/>
    </row>
    <row r="1407" spans="1:1" s="201" customFormat="1" ht="15.75">
      <c r="A1407" s="210"/>
    </row>
    <row r="1408" spans="1:1" s="201" customFormat="1" ht="15.75">
      <c r="A1408" s="210"/>
    </row>
    <row r="1409" spans="1:1" s="201" customFormat="1" ht="15.75">
      <c r="A1409" s="210"/>
    </row>
    <row r="1410" spans="1:1" s="201" customFormat="1" ht="15.75">
      <c r="A1410" s="210"/>
    </row>
    <row r="1411" spans="1:1" s="201" customFormat="1" ht="15.75">
      <c r="A1411" s="210"/>
    </row>
    <row r="1412" spans="1:1" s="201" customFormat="1" ht="15.75">
      <c r="A1412" s="210"/>
    </row>
    <row r="1413" spans="1:1" s="201" customFormat="1" ht="15.75">
      <c r="A1413" s="210"/>
    </row>
    <row r="1414" spans="1:1" s="201" customFormat="1" ht="15.75">
      <c r="A1414" s="210"/>
    </row>
    <row r="1415" spans="1:1" s="201" customFormat="1" ht="15.75">
      <c r="A1415" s="210"/>
    </row>
    <row r="1416" spans="1:1" s="201" customFormat="1" ht="15.75">
      <c r="A1416" s="210"/>
    </row>
    <row r="1417" spans="1:1" s="201" customFormat="1" ht="15.75">
      <c r="A1417" s="210"/>
    </row>
    <row r="1418" spans="1:1" s="201" customFormat="1" ht="15.75">
      <c r="A1418" s="210"/>
    </row>
    <row r="1419" spans="1:1" s="201" customFormat="1" ht="15.75">
      <c r="A1419" s="210"/>
    </row>
    <row r="1420" spans="1:1" s="201" customFormat="1" ht="15.75">
      <c r="A1420" s="210"/>
    </row>
    <row r="1421" spans="1:1" s="201" customFormat="1" ht="15.75">
      <c r="A1421" s="210"/>
    </row>
    <row r="1422" spans="1:1" s="201" customFormat="1" ht="15.75">
      <c r="A1422" s="210"/>
    </row>
    <row r="1423" spans="1:1" s="201" customFormat="1" ht="15.75">
      <c r="A1423" s="210"/>
    </row>
    <row r="1424" spans="1:1" s="201" customFormat="1" ht="15.75">
      <c r="A1424" s="210"/>
    </row>
    <row r="1425" spans="1:1" s="201" customFormat="1" ht="15.75">
      <c r="A1425" s="210"/>
    </row>
    <row r="1426" spans="1:1" s="201" customFormat="1" ht="15.75">
      <c r="A1426" s="210"/>
    </row>
    <row r="1427" spans="1:1" s="201" customFormat="1" ht="15.75">
      <c r="A1427" s="210"/>
    </row>
    <row r="1428" spans="1:1" s="201" customFormat="1" ht="15.75">
      <c r="A1428" s="210"/>
    </row>
    <row r="1429" spans="1:1" s="201" customFormat="1" ht="15.75">
      <c r="A1429" s="210"/>
    </row>
    <row r="1430" spans="1:1" s="201" customFormat="1" ht="15.75">
      <c r="A1430" s="210"/>
    </row>
    <row r="1431" spans="1:1" s="201" customFormat="1" ht="15.75">
      <c r="A1431" s="210"/>
    </row>
    <row r="1432" spans="1:1" s="201" customFormat="1" ht="15.75">
      <c r="A1432" s="210"/>
    </row>
    <row r="1433" spans="1:1" s="201" customFormat="1" ht="15.75">
      <c r="A1433" s="210"/>
    </row>
    <row r="1434" spans="1:1" s="201" customFormat="1" ht="15.75">
      <c r="A1434" s="210"/>
    </row>
    <row r="1435" spans="1:1" s="201" customFormat="1" ht="15.75">
      <c r="A1435" s="210"/>
    </row>
    <row r="1436" spans="1:1" s="201" customFormat="1" ht="15.75">
      <c r="A1436" s="210"/>
    </row>
    <row r="1437" spans="1:1" s="201" customFormat="1" ht="15.75">
      <c r="A1437" s="210"/>
    </row>
    <row r="1438" spans="1:1" s="201" customFormat="1" ht="15.75">
      <c r="A1438" s="210"/>
    </row>
    <row r="1439" spans="1:1" s="201" customFormat="1" ht="15.75">
      <c r="A1439" s="210"/>
    </row>
    <row r="1440" spans="1:1" s="201" customFormat="1" ht="15.75">
      <c r="A1440" s="210"/>
    </row>
    <row r="1441" spans="1:1" s="201" customFormat="1" ht="15.75">
      <c r="A1441" s="210"/>
    </row>
    <row r="1442" spans="1:1" s="201" customFormat="1" ht="15.75">
      <c r="A1442" s="210"/>
    </row>
    <row r="1443" spans="1:1" s="201" customFormat="1" ht="15.75">
      <c r="A1443" s="210"/>
    </row>
    <row r="1444" spans="1:1" s="201" customFormat="1" ht="15.75">
      <c r="A1444" s="210"/>
    </row>
    <row r="1445" spans="1:1" s="201" customFormat="1" ht="15.75">
      <c r="A1445" s="210"/>
    </row>
    <row r="1446" spans="1:1" s="201" customFormat="1" ht="15.75">
      <c r="A1446" s="210"/>
    </row>
    <row r="1447" spans="1:1" s="201" customFormat="1" ht="15.75">
      <c r="A1447" s="210"/>
    </row>
    <row r="1448" spans="1:1" s="201" customFormat="1" ht="15.75">
      <c r="A1448" s="210"/>
    </row>
    <row r="1449" spans="1:1" s="201" customFormat="1" ht="15.75">
      <c r="A1449" s="210"/>
    </row>
    <row r="1450" spans="1:1" s="201" customFormat="1" ht="15.75">
      <c r="A1450" s="210"/>
    </row>
    <row r="1451" spans="1:1" s="201" customFormat="1" ht="15.75">
      <c r="A1451" s="210"/>
    </row>
    <row r="1452" spans="1:1" s="201" customFormat="1" ht="15.75">
      <c r="A1452" s="210"/>
    </row>
    <row r="1453" spans="1:1" s="201" customFormat="1" ht="15.75">
      <c r="A1453" s="210"/>
    </row>
    <row r="1454" spans="1:1" s="201" customFormat="1" ht="15.75">
      <c r="A1454" s="210"/>
    </row>
    <row r="1455" spans="1:1" s="201" customFormat="1" ht="15.75">
      <c r="A1455" s="210"/>
    </row>
    <row r="1456" spans="1:1" s="201" customFormat="1" ht="15.75">
      <c r="A1456" s="210"/>
    </row>
    <row r="1457" spans="1:1" s="201" customFormat="1" ht="15.75">
      <c r="A1457" s="210"/>
    </row>
    <row r="1458" spans="1:1" s="201" customFormat="1" ht="15.75">
      <c r="A1458" s="210"/>
    </row>
    <row r="1459" spans="1:1" s="201" customFormat="1" ht="15.75">
      <c r="A1459" s="210"/>
    </row>
    <row r="1460" spans="1:1" s="201" customFormat="1" ht="15.75">
      <c r="A1460" s="210"/>
    </row>
    <row r="1461" spans="1:1" s="201" customFormat="1" ht="15.75">
      <c r="A1461" s="210"/>
    </row>
    <row r="1462" spans="1:1" s="201" customFormat="1" ht="15.75">
      <c r="A1462" s="210"/>
    </row>
    <row r="1463" spans="1:1" s="201" customFormat="1" ht="15.75">
      <c r="A1463" s="210"/>
    </row>
    <row r="1464" spans="1:1" s="201" customFormat="1" ht="15.75">
      <c r="A1464" s="210"/>
    </row>
    <row r="1465" spans="1:1" s="201" customFormat="1" ht="15.75">
      <c r="A1465" s="210"/>
    </row>
    <row r="1466" spans="1:1" s="201" customFormat="1" ht="15.75">
      <c r="A1466" s="210"/>
    </row>
    <row r="1467" spans="1:1" s="201" customFormat="1" ht="15.75">
      <c r="A1467" s="210"/>
    </row>
    <row r="1468" spans="1:1" s="201" customFormat="1" ht="15.75">
      <c r="A1468" s="210"/>
    </row>
    <row r="1469" spans="1:1" s="201" customFormat="1" ht="15.75">
      <c r="A1469" s="210"/>
    </row>
    <row r="1470" spans="1:1" s="201" customFormat="1" ht="15.75">
      <c r="A1470" s="210"/>
    </row>
    <row r="1471" spans="1:1" s="201" customFormat="1" ht="15.75">
      <c r="A1471" s="210"/>
    </row>
    <row r="1472" spans="1:1" s="201" customFormat="1" ht="15.75">
      <c r="A1472" s="210"/>
    </row>
    <row r="1473" spans="1:1" s="201" customFormat="1" ht="15.75">
      <c r="A1473" s="210"/>
    </row>
    <row r="1474" spans="1:1" s="201" customFormat="1" ht="15.75">
      <c r="A1474" s="210"/>
    </row>
    <row r="1475" spans="1:1" s="201" customFormat="1" ht="15.75">
      <c r="A1475" s="210"/>
    </row>
    <row r="1476" spans="1:1" s="201" customFormat="1" ht="15.75">
      <c r="A1476" s="210"/>
    </row>
    <row r="1477" spans="1:1" s="201" customFormat="1" ht="15.75">
      <c r="A1477" s="210"/>
    </row>
    <row r="1478" spans="1:1" s="201" customFormat="1" ht="15.75">
      <c r="A1478" s="210"/>
    </row>
    <row r="1479" spans="1:1" s="201" customFormat="1" ht="15.75">
      <c r="A1479" s="210"/>
    </row>
    <row r="1480" spans="1:1" s="201" customFormat="1" ht="15.75">
      <c r="A1480" s="210"/>
    </row>
    <row r="1481" spans="1:1" s="201" customFormat="1" ht="15.75">
      <c r="A1481" s="210"/>
    </row>
    <row r="1482" spans="1:1" s="201" customFormat="1" ht="15.75">
      <c r="A1482" s="210"/>
    </row>
    <row r="1483" spans="1:1" s="201" customFormat="1" ht="15.75">
      <c r="A1483" s="210"/>
    </row>
    <row r="1484" spans="1:1" s="201" customFormat="1" ht="15.75">
      <c r="A1484" s="210"/>
    </row>
    <row r="1485" spans="1:1" s="201" customFormat="1" ht="15.75">
      <c r="A1485" s="210"/>
    </row>
    <row r="1486" spans="1:1" s="201" customFormat="1" ht="15.75">
      <c r="A1486" s="210"/>
    </row>
    <row r="1487" spans="1:1" s="201" customFormat="1" ht="15.75">
      <c r="A1487" s="210"/>
    </row>
    <row r="1488" spans="1:1" s="201" customFormat="1" ht="15.75">
      <c r="A1488" s="210"/>
    </row>
    <row r="1489" spans="1:1" s="201" customFormat="1" ht="15.75">
      <c r="A1489" s="210"/>
    </row>
    <row r="1490" spans="1:1" s="201" customFormat="1" ht="15.75">
      <c r="A1490" s="210"/>
    </row>
    <row r="1491" spans="1:1" s="201" customFormat="1" ht="15.75">
      <c r="A1491" s="210"/>
    </row>
    <row r="1492" spans="1:1" s="201" customFormat="1" ht="15.75">
      <c r="A1492" s="210"/>
    </row>
    <row r="1493" spans="1:1" s="201" customFormat="1" ht="15.75">
      <c r="A1493" s="210"/>
    </row>
    <row r="1494" spans="1:1" s="201" customFormat="1" ht="15.75">
      <c r="A1494" s="210"/>
    </row>
    <row r="1495" spans="1:1" s="201" customFormat="1" ht="15.75">
      <c r="A1495" s="210"/>
    </row>
    <row r="1496" spans="1:1" s="201" customFormat="1" ht="15.75">
      <c r="A1496" s="210"/>
    </row>
    <row r="1497" spans="1:1" s="201" customFormat="1" ht="15.75">
      <c r="A1497" s="210"/>
    </row>
    <row r="1498" spans="1:1" s="201" customFormat="1" ht="15.75">
      <c r="A1498" s="210"/>
    </row>
    <row r="1499" spans="1:1" s="201" customFormat="1" ht="15.75">
      <c r="A1499" s="210"/>
    </row>
    <row r="1500" spans="1:1" s="201" customFormat="1" ht="15.75">
      <c r="A1500" s="210"/>
    </row>
    <row r="1501" spans="1:1" s="201" customFormat="1" ht="15.75">
      <c r="A1501" s="210"/>
    </row>
    <row r="1502" spans="1:1" s="201" customFormat="1" ht="15.75">
      <c r="A1502" s="210"/>
    </row>
    <row r="1503" spans="1:1" s="201" customFormat="1" ht="15.75">
      <c r="A1503" s="210"/>
    </row>
    <row r="1504" spans="1:1" s="201" customFormat="1" ht="15.75">
      <c r="A1504" s="210"/>
    </row>
    <row r="1505" spans="1:1" s="201" customFormat="1" ht="15.75">
      <c r="A1505" s="210"/>
    </row>
    <row r="1506" spans="1:1" s="201" customFormat="1" ht="15.75">
      <c r="A1506" s="210"/>
    </row>
    <row r="1507" spans="1:1" s="201" customFormat="1" ht="15.75">
      <c r="A1507" s="210"/>
    </row>
    <row r="1508" spans="1:1" s="201" customFormat="1" ht="15.75">
      <c r="A1508" s="210"/>
    </row>
    <row r="1509" spans="1:1" s="201" customFormat="1" ht="15.75">
      <c r="A1509" s="210"/>
    </row>
    <row r="1510" spans="1:1" s="201" customFormat="1" ht="15.75">
      <c r="A1510" s="210"/>
    </row>
    <row r="1511" spans="1:1" s="201" customFormat="1" ht="15.75">
      <c r="A1511" s="210"/>
    </row>
    <row r="1512" spans="1:1" s="201" customFormat="1" ht="15.75">
      <c r="A1512" s="210"/>
    </row>
    <row r="1513" spans="1:1" s="201" customFormat="1" ht="15.75">
      <c r="A1513" s="210"/>
    </row>
    <row r="1514" spans="1:1" s="201" customFormat="1" ht="15.75">
      <c r="A1514" s="210"/>
    </row>
    <row r="1515" spans="1:1" s="201" customFormat="1" ht="15.75">
      <c r="A1515" s="210"/>
    </row>
    <row r="1516" spans="1:1" s="201" customFormat="1" ht="15.75">
      <c r="A1516" s="210"/>
    </row>
    <row r="1517" spans="1:1" s="201" customFormat="1" ht="15.75">
      <c r="A1517" s="210"/>
    </row>
    <row r="1518" spans="1:1" s="201" customFormat="1" ht="15.75">
      <c r="A1518" s="210"/>
    </row>
    <row r="1519" spans="1:1" s="201" customFormat="1" ht="15.75">
      <c r="A1519" s="210"/>
    </row>
    <row r="1520" spans="1:1" s="201" customFormat="1" ht="15.75">
      <c r="A1520" s="210"/>
    </row>
    <row r="1521" spans="1:1" s="201" customFormat="1" ht="15.75">
      <c r="A1521" s="210"/>
    </row>
    <row r="1522" spans="1:1" s="201" customFormat="1" ht="15.75">
      <c r="A1522" s="210"/>
    </row>
    <row r="1523" spans="1:1" s="201" customFormat="1" ht="15.75">
      <c r="A1523" s="210"/>
    </row>
    <row r="1524" spans="1:1" s="201" customFormat="1" ht="15.75">
      <c r="A1524" s="210"/>
    </row>
    <row r="1525" spans="1:1" s="201" customFormat="1" ht="15.75">
      <c r="A1525" s="210"/>
    </row>
    <row r="1526" spans="1:1" s="201" customFormat="1" ht="15.75">
      <c r="A1526" s="210"/>
    </row>
    <row r="1527" spans="1:1" s="201" customFormat="1" ht="15.75">
      <c r="A1527" s="210"/>
    </row>
    <row r="1528" spans="1:1" s="201" customFormat="1" ht="15.75">
      <c r="A1528" s="210"/>
    </row>
    <row r="1529" spans="1:1" s="201" customFormat="1" ht="15.75">
      <c r="A1529" s="210"/>
    </row>
    <row r="1530" spans="1:1" s="201" customFormat="1" ht="15.75">
      <c r="A1530" s="210"/>
    </row>
    <row r="1531" spans="1:1" s="201" customFormat="1" ht="15.75">
      <c r="A1531" s="210"/>
    </row>
    <row r="1532" spans="1:1" s="201" customFormat="1" ht="15.75">
      <c r="A1532" s="210"/>
    </row>
    <row r="1533" spans="1:1" s="201" customFormat="1" ht="15.75">
      <c r="A1533" s="210"/>
    </row>
    <row r="1534" spans="1:1" s="201" customFormat="1" ht="15.75">
      <c r="A1534" s="210"/>
    </row>
    <row r="1535" spans="1:1" s="201" customFormat="1" ht="15.75">
      <c r="A1535" s="210"/>
    </row>
    <row r="1536" spans="1:1" s="201" customFormat="1" ht="15.75">
      <c r="A1536" s="210"/>
    </row>
    <row r="1537" spans="1:1" s="201" customFormat="1" ht="15.75">
      <c r="A1537" s="210"/>
    </row>
    <row r="1538" spans="1:1" s="201" customFormat="1" ht="15.75">
      <c r="A1538" s="210"/>
    </row>
    <row r="1539" spans="1:1" s="201" customFormat="1" ht="15.75">
      <c r="A1539" s="210"/>
    </row>
    <row r="1540" spans="1:1" s="201" customFormat="1" ht="15.75">
      <c r="A1540" s="210"/>
    </row>
    <row r="1541" spans="1:1" s="201" customFormat="1" ht="15.75">
      <c r="A1541" s="210"/>
    </row>
    <row r="1542" spans="1:1" s="201" customFormat="1" ht="15.75">
      <c r="A1542" s="210"/>
    </row>
    <row r="1543" spans="1:1" s="201" customFormat="1" ht="15.75">
      <c r="A1543" s="210"/>
    </row>
    <row r="1544" spans="1:1" s="201" customFormat="1" ht="15.75">
      <c r="A1544" s="210"/>
    </row>
    <row r="1545" spans="1:1" s="201" customFormat="1" ht="15.75">
      <c r="A1545" s="210"/>
    </row>
    <row r="1546" spans="1:1" s="201" customFormat="1" ht="15.75">
      <c r="A1546" s="210"/>
    </row>
    <row r="1547" spans="1:1" s="201" customFormat="1" ht="15.75">
      <c r="A1547" s="210"/>
    </row>
    <row r="1548" spans="1:1" s="201" customFormat="1" ht="15.75">
      <c r="A1548" s="210"/>
    </row>
    <row r="1549" spans="1:1" s="201" customFormat="1" ht="15.75">
      <c r="A1549" s="210"/>
    </row>
    <row r="1550" spans="1:1" s="201" customFormat="1" ht="15.75">
      <c r="A1550" s="210"/>
    </row>
    <row r="1551" spans="1:1" s="201" customFormat="1" ht="15.75">
      <c r="A1551" s="210"/>
    </row>
    <row r="1552" spans="1:1" s="201" customFormat="1" ht="15.75">
      <c r="A1552" s="210"/>
    </row>
    <row r="1553" spans="1:1" s="201" customFormat="1" ht="15.75">
      <c r="A1553" s="210"/>
    </row>
    <row r="1554" spans="1:1" s="201" customFormat="1" ht="15.75">
      <c r="A1554" s="210"/>
    </row>
    <row r="1555" spans="1:1" s="201" customFormat="1" ht="15.75">
      <c r="A1555" s="210"/>
    </row>
    <row r="1556" spans="1:1" s="201" customFormat="1" ht="15.75">
      <c r="A1556" s="210"/>
    </row>
    <row r="1557" spans="1:1" s="201" customFormat="1" ht="15.75">
      <c r="A1557" s="210"/>
    </row>
    <row r="1558" spans="1:1" s="201" customFormat="1" ht="15.75">
      <c r="A1558" s="210"/>
    </row>
    <row r="1559" spans="1:1" s="201" customFormat="1" ht="15.75">
      <c r="A1559" s="210"/>
    </row>
    <row r="1560" spans="1:1" s="201" customFormat="1" ht="15.75">
      <c r="A1560" s="210"/>
    </row>
    <row r="1561" spans="1:1" s="201" customFormat="1" ht="15.75">
      <c r="A1561" s="210"/>
    </row>
    <row r="1562" spans="1:1" s="201" customFormat="1" ht="15.75">
      <c r="A1562" s="210"/>
    </row>
    <row r="1563" spans="1:1" s="201" customFormat="1" ht="15.75">
      <c r="A1563" s="210"/>
    </row>
    <row r="1564" spans="1:1" s="201" customFormat="1" ht="15.75">
      <c r="A1564" s="210"/>
    </row>
    <row r="1565" spans="1:1" s="201" customFormat="1" ht="15.75">
      <c r="A1565" s="210"/>
    </row>
    <row r="1566" spans="1:1" s="201" customFormat="1" ht="15.75">
      <c r="A1566" s="210"/>
    </row>
    <row r="1567" spans="1:1" s="201" customFormat="1" ht="15.75">
      <c r="A1567" s="210"/>
    </row>
    <row r="1568" spans="1:1" s="201" customFormat="1" ht="15.75">
      <c r="A1568" s="210"/>
    </row>
    <row r="1569" spans="1:1" s="201" customFormat="1" ht="15.75">
      <c r="A1569" s="210"/>
    </row>
    <row r="1570" spans="1:1" s="201" customFormat="1" ht="15.75">
      <c r="A1570" s="210"/>
    </row>
    <row r="1571" spans="1:1" s="201" customFormat="1" ht="15.75">
      <c r="A1571" s="210"/>
    </row>
    <row r="1572" spans="1:1" s="201" customFormat="1" ht="15.75">
      <c r="A1572" s="210"/>
    </row>
    <row r="1573" spans="1:1" s="201" customFormat="1" ht="15.75">
      <c r="A1573" s="210"/>
    </row>
    <row r="1574" spans="1:1" s="201" customFormat="1" ht="15.75">
      <c r="A1574" s="210"/>
    </row>
    <row r="1575" spans="1:1" s="201" customFormat="1" ht="15.75">
      <c r="A1575" s="210"/>
    </row>
    <row r="1576" spans="1:1" s="201" customFormat="1" ht="15.75">
      <c r="A1576" s="210"/>
    </row>
    <row r="1577" spans="1:1" s="201" customFormat="1" ht="15.75">
      <c r="A1577" s="210"/>
    </row>
    <row r="1578" spans="1:1" s="201" customFormat="1" ht="15.75">
      <c r="A1578" s="210"/>
    </row>
    <row r="1579" spans="1:1" s="201" customFormat="1" ht="15.75">
      <c r="A1579" s="210"/>
    </row>
    <row r="1580" spans="1:1" s="201" customFormat="1" ht="15.75">
      <c r="A1580" s="210"/>
    </row>
    <row r="1581" spans="1:1" s="201" customFormat="1" ht="15.75">
      <c r="A1581" s="210"/>
    </row>
    <row r="1582" spans="1:1" s="201" customFormat="1" ht="15.75">
      <c r="A1582" s="210"/>
    </row>
    <row r="1583" spans="1:1" s="201" customFormat="1" ht="15.75">
      <c r="A1583" s="210"/>
    </row>
    <row r="1584" spans="1:1" s="201" customFormat="1" ht="15.75">
      <c r="A1584" s="210"/>
    </row>
    <row r="1585" spans="1:1" s="201" customFormat="1" ht="15.75">
      <c r="A1585" s="210"/>
    </row>
    <row r="1586" spans="1:1" s="201" customFormat="1" ht="15.75">
      <c r="A1586" s="210"/>
    </row>
    <row r="1587" spans="1:1" s="201" customFormat="1" ht="15.75">
      <c r="A1587" s="210"/>
    </row>
    <row r="1588" spans="1:1" s="201" customFormat="1" ht="15.75">
      <c r="A1588" s="210"/>
    </row>
    <row r="1589" spans="1:1" s="201" customFormat="1" ht="15.75">
      <c r="A1589" s="210"/>
    </row>
    <row r="1590" spans="1:1" s="201" customFormat="1" ht="15.75">
      <c r="A1590" s="210"/>
    </row>
    <row r="1591" spans="1:1" s="201" customFormat="1" ht="15.75">
      <c r="A1591" s="210"/>
    </row>
    <row r="1592" spans="1:1" s="201" customFormat="1" ht="15.75">
      <c r="A1592" s="210"/>
    </row>
    <row r="1593" spans="1:1" s="201" customFormat="1" ht="15.75">
      <c r="A1593" s="210"/>
    </row>
    <row r="1594" spans="1:1" s="201" customFormat="1" ht="15.75">
      <c r="A1594" s="210"/>
    </row>
    <row r="1595" spans="1:1" s="201" customFormat="1" ht="15.75">
      <c r="A1595" s="210"/>
    </row>
    <row r="1596" spans="1:1" s="201" customFormat="1" ht="15.75">
      <c r="A1596" s="210"/>
    </row>
    <row r="1597" spans="1:1" s="201" customFormat="1" ht="15.75">
      <c r="A1597" s="210"/>
    </row>
    <row r="1598" spans="1:1" s="201" customFormat="1" ht="15.75">
      <c r="A1598" s="210"/>
    </row>
    <row r="1599" spans="1:1" s="201" customFormat="1" ht="15.75">
      <c r="A1599" s="210"/>
    </row>
    <row r="1600" spans="1:1" s="201" customFormat="1" ht="15.75">
      <c r="A1600" s="210"/>
    </row>
    <row r="1601" spans="1:1" s="201" customFormat="1" ht="15.75">
      <c r="A1601" s="210"/>
    </row>
    <row r="1602" spans="1:1" s="201" customFormat="1" ht="15.75">
      <c r="A1602" s="210"/>
    </row>
    <row r="1603" spans="1:1" s="201" customFormat="1" ht="15.75">
      <c r="A1603" s="210"/>
    </row>
    <row r="1604" spans="1:1" s="201" customFormat="1" ht="15.75">
      <c r="A1604" s="210"/>
    </row>
    <row r="1605" spans="1:1" s="201" customFormat="1" ht="15.75">
      <c r="A1605" s="210"/>
    </row>
    <row r="1606" spans="1:1" s="201" customFormat="1" ht="15.75">
      <c r="A1606" s="210"/>
    </row>
    <row r="1607" spans="1:1" s="201" customFormat="1" ht="15.75">
      <c r="A1607" s="210"/>
    </row>
    <row r="1608" spans="1:1" s="201" customFormat="1" ht="15.75">
      <c r="A1608" s="210"/>
    </row>
    <row r="1609" spans="1:1" s="201" customFormat="1" ht="15.75">
      <c r="A1609" s="210"/>
    </row>
    <row r="1610" spans="1:1" s="201" customFormat="1" ht="15.75">
      <c r="A1610" s="210"/>
    </row>
    <row r="1611" spans="1:1" s="201" customFormat="1" ht="15.75">
      <c r="A1611" s="210"/>
    </row>
    <row r="1612" spans="1:1" s="201" customFormat="1" ht="15.75">
      <c r="A1612" s="210"/>
    </row>
    <row r="1613" spans="1:1" s="201" customFormat="1" ht="15.75">
      <c r="A1613" s="210"/>
    </row>
    <row r="1614" spans="1:1" s="201" customFormat="1" ht="15.75">
      <c r="A1614" s="210"/>
    </row>
    <row r="1615" spans="1:1" s="201" customFormat="1" ht="15.75">
      <c r="A1615" s="210"/>
    </row>
    <row r="1616" spans="1:1" s="201" customFormat="1" ht="15.75">
      <c r="A1616" s="210"/>
    </row>
    <row r="1617" spans="1:1" s="201" customFormat="1" ht="15.75">
      <c r="A1617" s="210"/>
    </row>
    <row r="1618" spans="1:1" s="201" customFormat="1" ht="15.75">
      <c r="A1618" s="210"/>
    </row>
    <row r="1619" spans="1:1" s="201" customFormat="1" ht="15.75">
      <c r="A1619" s="210"/>
    </row>
    <row r="1620" spans="1:1" s="201" customFormat="1" ht="15.75">
      <c r="A1620" s="210"/>
    </row>
    <row r="1621" spans="1:1" s="201" customFormat="1" ht="15.75">
      <c r="A1621" s="210"/>
    </row>
    <row r="1622" spans="1:1" s="201" customFormat="1" ht="15.75">
      <c r="A1622" s="210"/>
    </row>
    <row r="1623" spans="1:1" s="201" customFormat="1" ht="15.75">
      <c r="A1623" s="210"/>
    </row>
    <row r="1624" spans="1:1" s="201" customFormat="1" ht="15.75">
      <c r="A1624" s="210"/>
    </row>
    <row r="1625" spans="1:1" s="201" customFormat="1" ht="15.75">
      <c r="A1625" s="210"/>
    </row>
    <row r="1626" spans="1:1" s="201" customFormat="1" ht="15.75">
      <c r="A1626" s="210"/>
    </row>
    <row r="1627" spans="1:1" s="201" customFormat="1" ht="15.75">
      <c r="A1627" s="210"/>
    </row>
    <row r="1628" spans="1:1" s="201" customFormat="1" ht="15.75">
      <c r="A1628" s="210"/>
    </row>
    <row r="1629" spans="1:1" s="201" customFormat="1" ht="15.75">
      <c r="A1629" s="210"/>
    </row>
    <row r="1630" spans="1:1" s="201" customFormat="1" ht="15.75">
      <c r="A1630" s="210"/>
    </row>
    <row r="1631" spans="1:1" s="201" customFormat="1" ht="15.75">
      <c r="A1631" s="210"/>
    </row>
    <row r="1632" spans="1:1" s="201" customFormat="1" ht="15.75">
      <c r="A1632" s="210"/>
    </row>
    <row r="1633" spans="1:1" s="201" customFormat="1" ht="15.75">
      <c r="A1633" s="210"/>
    </row>
    <row r="1634" spans="1:1" s="201" customFormat="1" ht="15.75">
      <c r="A1634" s="210"/>
    </row>
    <row r="1635" spans="1:1" s="201" customFormat="1" ht="15.75">
      <c r="A1635" s="210"/>
    </row>
    <row r="1636" spans="1:1" s="201" customFormat="1" ht="15.75">
      <c r="A1636" s="210"/>
    </row>
    <row r="1637" spans="1:1" s="201" customFormat="1" ht="15.75">
      <c r="A1637" s="210"/>
    </row>
    <row r="1638" spans="1:1" s="201" customFormat="1" ht="15.75">
      <c r="A1638" s="210"/>
    </row>
    <row r="1639" spans="1:1" s="201" customFormat="1" ht="15.75">
      <c r="A1639" s="210"/>
    </row>
    <row r="1640" spans="1:1" s="201" customFormat="1" ht="15.75">
      <c r="A1640" s="210"/>
    </row>
    <row r="1641" spans="1:1" s="201" customFormat="1" ht="15.75">
      <c r="A1641" s="210"/>
    </row>
    <row r="1642" spans="1:1" s="201" customFormat="1" ht="15.75">
      <c r="A1642" s="210"/>
    </row>
    <row r="1643" spans="1:1" s="201" customFormat="1" ht="15.75">
      <c r="A1643" s="210"/>
    </row>
    <row r="1644" spans="1:1" s="201" customFormat="1" ht="15.75">
      <c r="A1644" s="210"/>
    </row>
    <row r="1645" spans="1:1" s="201" customFormat="1" ht="15.75">
      <c r="A1645" s="210"/>
    </row>
    <row r="1646" spans="1:1" s="201" customFormat="1" ht="15.75">
      <c r="A1646" s="210"/>
    </row>
    <row r="1647" spans="1:1" s="201" customFormat="1" ht="15.75">
      <c r="A1647" s="210"/>
    </row>
    <row r="1648" spans="1:1" s="201" customFormat="1" ht="15.75">
      <c r="A1648" s="210"/>
    </row>
    <row r="1649" spans="1:1" s="201" customFormat="1" ht="15.75">
      <c r="A1649" s="210"/>
    </row>
    <row r="1650" spans="1:1" s="201" customFormat="1" ht="15.75">
      <c r="A1650" s="210"/>
    </row>
    <row r="1651" spans="1:1" s="201" customFormat="1" ht="15.75">
      <c r="A1651" s="210"/>
    </row>
    <row r="1652" spans="1:1" s="201" customFormat="1" ht="15.75">
      <c r="A1652" s="210"/>
    </row>
    <row r="1653" spans="1:1" s="201" customFormat="1" ht="15.75">
      <c r="A1653" s="210"/>
    </row>
    <row r="1654" spans="1:1" s="201" customFormat="1" ht="15.75">
      <c r="A1654" s="210"/>
    </row>
    <row r="1655" spans="1:1" s="201" customFormat="1" ht="15.75">
      <c r="A1655" s="210"/>
    </row>
    <row r="1656" spans="1:1" s="201" customFormat="1" ht="15.75">
      <c r="A1656" s="210"/>
    </row>
    <row r="1657" spans="1:1" s="201" customFormat="1" ht="15.75">
      <c r="A1657" s="210"/>
    </row>
    <row r="1658" spans="1:1" s="201" customFormat="1" ht="15.75">
      <c r="A1658" s="210"/>
    </row>
    <row r="1659" spans="1:1" s="201" customFormat="1" ht="15.75">
      <c r="A1659" s="210"/>
    </row>
    <row r="1660" spans="1:1" s="201" customFormat="1" ht="15.75">
      <c r="A1660" s="210"/>
    </row>
    <row r="1661" spans="1:1" s="201" customFormat="1" ht="15.75">
      <c r="A1661" s="210"/>
    </row>
    <row r="1662" spans="1:1" s="201" customFormat="1" ht="15.75">
      <c r="A1662" s="210"/>
    </row>
    <row r="1663" spans="1:1" s="201" customFormat="1" ht="15.75">
      <c r="A1663" s="210"/>
    </row>
    <row r="1664" spans="1:1" s="201" customFormat="1" ht="15.75">
      <c r="A1664" s="210"/>
    </row>
    <row r="1665" spans="1:1" s="201" customFormat="1" ht="15.75">
      <c r="A1665" s="210"/>
    </row>
    <row r="1666" spans="1:1" s="201" customFormat="1" ht="15.75">
      <c r="A1666" s="210"/>
    </row>
    <row r="1667" spans="1:1" s="201" customFormat="1" ht="15.75">
      <c r="A1667" s="210"/>
    </row>
    <row r="1668" spans="1:1" s="201" customFormat="1" ht="15.75">
      <c r="A1668" s="210"/>
    </row>
    <row r="1669" spans="1:1" s="201" customFormat="1" ht="15.75">
      <c r="A1669" s="210"/>
    </row>
    <row r="1670" spans="1:1" s="201" customFormat="1" ht="15.75">
      <c r="A1670" s="210"/>
    </row>
    <row r="1671" spans="1:1" s="201" customFormat="1" ht="15.75">
      <c r="A1671" s="210"/>
    </row>
    <row r="1672" spans="1:1" s="201" customFormat="1" ht="15.75">
      <c r="A1672" s="210"/>
    </row>
    <row r="1673" spans="1:1" s="201" customFormat="1" ht="15.75">
      <c r="A1673" s="210"/>
    </row>
    <row r="1674" spans="1:1" s="201" customFormat="1" ht="15.75">
      <c r="A1674" s="210"/>
    </row>
    <row r="1675" spans="1:1" s="201" customFormat="1" ht="15.75">
      <c r="A1675" s="210"/>
    </row>
    <row r="1676" spans="1:1" s="201" customFormat="1" ht="15.75">
      <c r="A1676" s="210"/>
    </row>
    <row r="1677" spans="1:1" s="201" customFormat="1" ht="15.75">
      <c r="A1677" s="210"/>
    </row>
    <row r="1678" spans="1:1" s="201" customFormat="1" ht="15.75">
      <c r="A1678" s="210"/>
    </row>
    <row r="1679" spans="1:1" s="201" customFormat="1" ht="15.75">
      <c r="A1679" s="210"/>
    </row>
    <row r="1680" spans="1:1" s="201" customFormat="1" ht="15.75">
      <c r="A1680" s="210"/>
    </row>
    <row r="1681" spans="1:1" s="201" customFormat="1" ht="15.75">
      <c r="A1681" s="210"/>
    </row>
    <row r="1682" spans="1:1" s="201" customFormat="1" ht="15.75">
      <c r="A1682" s="210"/>
    </row>
    <row r="1683" spans="1:1" s="201" customFormat="1" ht="15.75">
      <c r="A1683" s="210"/>
    </row>
    <row r="1684" spans="1:1" s="201" customFormat="1" ht="15.75">
      <c r="A1684" s="210"/>
    </row>
    <row r="1685" spans="1:1" s="201" customFormat="1" ht="15.75">
      <c r="A1685" s="210"/>
    </row>
    <row r="1686" spans="1:1" s="201" customFormat="1" ht="15.75">
      <c r="A1686" s="210"/>
    </row>
    <row r="1687" spans="1:1" s="201" customFormat="1" ht="15.75">
      <c r="A1687" s="210"/>
    </row>
    <row r="1688" spans="1:1" s="201" customFormat="1" ht="15.75">
      <c r="A1688" s="210"/>
    </row>
    <row r="1689" spans="1:1" s="201" customFormat="1" ht="15.75">
      <c r="A1689" s="210"/>
    </row>
    <row r="1690" spans="1:1" s="201" customFormat="1" ht="15.75">
      <c r="A1690" s="210"/>
    </row>
    <row r="1691" spans="1:1" s="201" customFormat="1" ht="15.75">
      <c r="A1691" s="210"/>
    </row>
    <row r="1692" spans="1:1" s="201" customFormat="1" ht="15.75">
      <c r="A1692" s="210"/>
    </row>
    <row r="1693" spans="1:1" s="201" customFormat="1" ht="15.75">
      <c r="A1693" s="210"/>
    </row>
    <row r="1694" spans="1:1" s="201" customFormat="1" ht="15.75">
      <c r="A1694" s="210"/>
    </row>
    <row r="1695" spans="1:1" s="201" customFormat="1" ht="15.75">
      <c r="A1695" s="210"/>
    </row>
    <row r="1696" spans="1:1" s="201" customFormat="1" ht="15.75">
      <c r="A1696" s="210"/>
    </row>
    <row r="1697" spans="1:1" s="201" customFormat="1" ht="15.75">
      <c r="A1697" s="210"/>
    </row>
    <row r="1698" spans="1:1" s="201" customFormat="1" ht="15.75">
      <c r="A1698" s="210"/>
    </row>
    <row r="1699" spans="1:1" s="201" customFormat="1" ht="15.75">
      <c r="A1699" s="210"/>
    </row>
    <row r="1700" spans="1:1" s="201" customFormat="1" ht="15.75">
      <c r="A1700" s="210"/>
    </row>
    <row r="1701" spans="1:1" s="201" customFormat="1" ht="15.75">
      <c r="A1701" s="210"/>
    </row>
    <row r="1702" spans="1:1" s="201" customFormat="1" ht="15.75">
      <c r="A1702" s="210"/>
    </row>
    <row r="1703" spans="1:1" s="201" customFormat="1" ht="15.75">
      <c r="A1703" s="210"/>
    </row>
    <row r="1704" spans="1:1" s="201" customFormat="1" ht="15.75">
      <c r="A1704" s="210"/>
    </row>
    <row r="1705" spans="1:1" s="201" customFormat="1" ht="15.75">
      <c r="A1705" s="210"/>
    </row>
    <row r="1706" spans="1:1" s="201" customFormat="1" ht="15.75">
      <c r="A1706" s="210"/>
    </row>
    <row r="1707" spans="1:1" s="201" customFormat="1" ht="15.75">
      <c r="A1707" s="210"/>
    </row>
    <row r="1708" spans="1:1" s="201" customFormat="1" ht="15.75">
      <c r="A1708" s="210"/>
    </row>
    <row r="1709" spans="1:1" s="201" customFormat="1" ht="15.75">
      <c r="A1709" s="210"/>
    </row>
    <row r="1710" spans="1:1" s="201" customFormat="1" ht="15.75">
      <c r="A1710" s="210"/>
    </row>
    <row r="1711" spans="1:1" s="201" customFormat="1" ht="15.75">
      <c r="A1711" s="210"/>
    </row>
    <row r="1712" spans="1:1" s="201" customFormat="1" ht="15.75">
      <c r="A1712" s="210"/>
    </row>
    <row r="1713" spans="1:1" s="201" customFormat="1" ht="15.75">
      <c r="A1713" s="210"/>
    </row>
    <row r="1714" spans="1:1" s="201" customFormat="1" ht="15.75">
      <c r="A1714" s="210"/>
    </row>
    <row r="1715" spans="1:1" s="201" customFormat="1" ht="15.75">
      <c r="A1715" s="210"/>
    </row>
    <row r="1716" spans="1:1" s="201" customFormat="1" ht="15.75">
      <c r="A1716" s="210"/>
    </row>
    <row r="1717" spans="1:1" s="201" customFormat="1" ht="15.75">
      <c r="A1717" s="210"/>
    </row>
    <row r="1718" spans="1:1" s="201" customFormat="1" ht="15.75">
      <c r="A1718" s="210"/>
    </row>
    <row r="1719" spans="1:1" s="201" customFormat="1" ht="15.75">
      <c r="A1719" s="210"/>
    </row>
    <row r="1720" spans="1:1" s="201" customFormat="1" ht="15.75">
      <c r="A1720" s="210"/>
    </row>
    <row r="1721" spans="1:1" s="201" customFormat="1" ht="15.75">
      <c r="A1721" s="210"/>
    </row>
    <row r="1722" spans="1:1" s="201" customFormat="1" ht="15.75">
      <c r="A1722" s="210"/>
    </row>
    <row r="1723" spans="1:1" s="201" customFormat="1" ht="15.75">
      <c r="A1723" s="210"/>
    </row>
    <row r="1724" spans="1:1" s="201" customFormat="1" ht="15.75">
      <c r="A1724" s="210"/>
    </row>
    <row r="1725" spans="1:1" s="201" customFormat="1" ht="15.75">
      <c r="A1725" s="210"/>
    </row>
    <row r="1726" spans="1:1" s="201" customFormat="1" ht="15.75">
      <c r="A1726" s="210"/>
    </row>
    <row r="1727" spans="1:1" s="201" customFormat="1" ht="15.75">
      <c r="A1727" s="210"/>
    </row>
    <row r="1728" spans="1:1" s="201" customFormat="1" ht="15.75">
      <c r="A1728" s="210"/>
    </row>
    <row r="1729" spans="1:1" s="201" customFormat="1" ht="15.75">
      <c r="A1729" s="210"/>
    </row>
    <row r="1730" spans="1:1" s="201" customFormat="1" ht="15.75">
      <c r="A1730" s="210"/>
    </row>
    <row r="1731" spans="1:1" s="201" customFormat="1" ht="15.75">
      <c r="A1731" s="210"/>
    </row>
    <row r="1732" spans="1:1" s="201" customFormat="1" ht="15.75">
      <c r="A1732" s="210"/>
    </row>
    <row r="1733" spans="1:1" s="201" customFormat="1" ht="15.75">
      <c r="A1733" s="210"/>
    </row>
    <row r="1734" spans="1:1" s="201" customFormat="1" ht="15.75">
      <c r="A1734" s="210"/>
    </row>
    <row r="1735" spans="1:1" s="201" customFormat="1" ht="15.75">
      <c r="A1735" s="210"/>
    </row>
    <row r="1736" spans="1:1" s="201" customFormat="1" ht="15.75">
      <c r="A1736" s="210"/>
    </row>
    <row r="1737" spans="1:1" s="201" customFormat="1" ht="15.75">
      <c r="A1737" s="210"/>
    </row>
    <row r="1738" spans="1:1" s="201" customFormat="1" ht="15.75">
      <c r="A1738" s="210"/>
    </row>
    <row r="1739" spans="1:1" s="201" customFormat="1" ht="15.75">
      <c r="A1739" s="210"/>
    </row>
    <row r="1740" spans="1:1" s="201" customFormat="1" ht="15.75">
      <c r="A1740" s="210"/>
    </row>
    <row r="1741" spans="1:1" s="201" customFormat="1" ht="15.75">
      <c r="A1741" s="210"/>
    </row>
    <row r="1742" spans="1:1" s="201" customFormat="1" ht="15.75">
      <c r="A1742" s="210"/>
    </row>
    <row r="1743" spans="1:1" s="201" customFormat="1" ht="15.75">
      <c r="A1743" s="210"/>
    </row>
    <row r="1744" spans="1:1" s="201" customFormat="1" ht="15.75">
      <c r="A1744" s="210"/>
    </row>
    <row r="1745" spans="1:1" s="201" customFormat="1" ht="15.75">
      <c r="A1745" s="210"/>
    </row>
    <row r="1746" spans="1:1" s="201" customFormat="1" ht="15.75">
      <c r="A1746" s="210"/>
    </row>
    <row r="1747" spans="1:1" s="201" customFormat="1" ht="15.75">
      <c r="A1747" s="210"/>
    </row>
    <row r="1748" spans="1:1" s="201" customFormat="1" ht="15.75">
      <c r="A1748" s="210"/>
    </row>
    <row r="1749" spans="1:1" s="201" customFormat="1" ht="15.75">
      <c r="A1749" s="210"/>
    </row>
    <row r="1750" spans="1:1" s="201" customFormat="1" ht="15.75">
      <c r="A1750" s="210"/>
    </row>
    <row r="1751" spans="1:1" s="201" customFormat="1" ht="15.75">
      <c r="A1751" s="210"/>
    </row>
    <row r="1752" spans="1:1" s="201" customFormat="1" ht="15.75">
      <c r="A1752" s="210"/>
    </row>
    <row r="1753" spans="1:1" s="201" customFormat="1" ht="15.75">
      <c r="A1753" s="210"/>
    </row>
    <row r="1754" spans="1:1" s="201" customFormat="1" ht="15.75">
      <c r="A1754" s="210"/>
    </row>
    <row r="1755" spans="1:1" s="201" customFormat="1" ht="15.75">
      <c r="A1755" s="210"/>
    </row>
    <row r="1756" spans="1:1" s="201" customFormat="1" ht="15.75">
      <c r="A1756" s="210"/>
    </row>
    <row r="1757" spans="1:1" s="201" customFormat="1" ht="15.75">
      <c r="A1757" s="210"/>
    </row>
    <row r="1758" spans="1:1" s="201" customFormat="1" ht="15.75">
      <c r="A1758" s="210"/>
    </row>
    <row r="1759" spans="1:1" s="201" customFormat="1" ht="15.75">
      <c r="A1759" s="210"/>
    </row>
    <row r="1760" spans="1:1" s="201" customFormat="1" ht="15.75">
      <c r="A1760" s="210"/>
    </row>
    <row r="1761" spans="1:1" s="201" customFormat="1" ht="15.75">
      <c r="A1761" s="210"/>
    </row>
    <row r="1762" spans="1:1" s="201" customFormat="1" ht="15.75">
      <c r="A1762" s="210"/>
    </row>
    <row r="1763" spans="1:1" s="201" customFormat="1" ht="15.75">
      <c r="A1763" s="210"/>
    </row>
    <row r="1764" spans="1:1" s="201" customFormat="1" ht="15.75">
      <c r="A1764" s="210"/>
    </row>
    <row r="1765" spans="1:1" s="201" customFormat="1" ht="15.75">
      <c r="A1765" s="210"/>
    </row>
    <row r="1766" spans="1:1" s="201" customFormat="1" ht="15.75">
      <c r="A1766" s="210"/>
    </row>
    <row r="1767" spans="1:1" s="201" customFormat="1" ht="15.75">
      <c r="A1767" s="210"/>
    </row>
    <row r="1768" spans="1:1" s="201" customFormat="1" ht="15.75">
      <c r="A1768" s="210"/>
    </row>
    <row r="1769" spans="1:1" s="201" customFormat="1" ht="15.75">
      <c r="A1769" s="210"/>
    </row>
    <row r="1770" spans="1:1" s="201" customFormat="1" ht="15.75">
      <c r="A1770" s="210"/>
    </row>
    <row r="1771" spans="1:1" s="201" customFormat="1" ht="15.75">
      <c r="A1771" s="210"/>
    </row>
    <row r="1772" spans="1:1" s="201" customFormat="1" ht="15.75">
      <c r="A1772" s="210"/>
    </row>
    <row r="1773" spans="1:1" s="201" customFormat="1" ht="15.75">
      <c r="A1773" s="210"/>
    </row>
    <row r="1774" spans="1:1" s="201" customFormat="1" ht="15.75">
      <c r="A1774" s="210"/>
    </row>
    <row r="1775" spans="1:1" s="201" customFormat="1" ht="15.75">
      <c r="A1775" s="210"/>
    </row>
    <row r="1776" spans="1:1" s="201" customFormat="1" ht="15.75">
      <c r="A1776" s="210"/>
    </row>
    <row r="1777" spans="1:1" s="201" customFormat="1" ht="15.75">
      <c r="A1777" s="210"/>
    </row>
    <row r="1778" spans="1:1" s="201" customFormat="1" ht="15.75">
      <c r="A1778" s="210"/>
    </row>
    <row r="1779" spans="1:1" s="201" customFormat="1" ht="15.75">
      <c r="A1779" s="210"/>
    </row>
    <row r="1780" spans="1:1" s="201" customFormat="1" ht="15.75">
      <c r="A1780" s="210"/>
    </row>
    <row r="1781" spans="1:1" s="201" customFormat="1" ht="15.75">
      <c r="A1781" s="210"/>
    </row>
    <row r="1782" spans="1:1" s="201" customFormat="1" ht="15.75">
      <c r="A1782" s="210"/>
    </row>
    <row r="1783" spans="1:1" s="201" customFormat="1" ht="15.75">
      <c r="A1783" s="210"/>
    </row>
    <row r="1784" spans="1:1" s="201" customFormat="1" ht="15.75">
      <c r="A1784" s="210"/>
    </row>
    <row r="1785" spans="1:1" s="201" customFormat="1" ht="15.75">
      <c r="A1785" s="210"/>
    </row>
    <row r="1786" spans="1:1" s="201" customFormat="1" ht="15.75">
      <c r="A1786" s="210"/>
    </row>
    <row r="1787" spans="1:1" s="201" customFormat="1" ht="15.75">
      <c r="A1787" s="210"/>
    </row>
    <row r="1788" spans="1:1" s="201" customFormat="1" ht="15.75">
      <c r="A1788" s="210"/>
    </row>
    <row r="1789" spans="1:1" s="201" customFormat="1" ht="15.75">
      <c r="A1789" s="210"/>
    </row>
    <row r="1790" spans="1:1" s="201" customFormat="1" ht="15.75">
      <c r="A1790" s="210"/>
    </row>
    <row r="1791" spans="1:1" s="201" customFormat="1" ht="15.75">
      <c r="A1791" s="210"/>
    </row>
    <row r="1792" spans="1:1" s="201" customFormat="1" ht="15.75">
      <c r="A1792" s="210"/>
    </row>
    <row r="1793" spans="1:1" s="201" customFormat="1" ht="15.75">
      <c r="A1793" s="210"/>
    </row>
    <row r="1794" spans="1:1" s="201" customFormat="1" ht="15.75">
      <c r="A1794" s="210"/>
    </row>
    <row r="1795" spans="1:1" s="201" customFormat="1" ht="15.75">
      <c r="A1795" s="210"/>
    </row>
    <row r="1796" spans="1:1" s="201" customFormat="1" ht="15.75">
      <c r="A1796" s="210"/>
    </row>
    <row r="1797" spans="1:1" s="201" customFormat="1" ht="15.75">
      <c r="A1797" s="210"/>
    </row>
    <row r="1798" spans="1:1" s="201" customFormat="1" ht="15.75">
      <c r="A1798" s="210"/>
    </row>
    <row r="1799" spans="1:1" s="201" customFormat="1" ht="15.75">
      <c r="A1799" s="210"/>
    </row>
    <row r="1800" spans="1:1" s="201" customFormat="1" ht="15.75">
      <c r="A1800" s="210"/>
    </row>
    <row r="1801" spans="1:1" s="201" customFormat="1" ht="15.75">
      <c r="A1801" s="210"/>
    </row>
    <row r="1802" spans="1:1" s="201" customFormat="1" ht="15.75">
      <c r="A1802" s="210"/>
    </row>
    <row r="1803" spans="1:1" s="201" customFormat="1" ht="15.75">
      <c r="A1803" s="210"/>
    </row>
    <row r="1804" spans="1:1" s="201" customFormat="1" ht="15.75">
      <c r="A1804" s="210"/>
    </row>
    <row r="1805" spans="1:1" s="201" customFormat="1" ht="15.75">
      <c r="A1805" s="210"/>
    </row>
    <row r="1806" spans="1:1" s="201" customFormat="1" ht="15.75">
      <c r="A1806" s="210"/>
    </row>
    <row r="1807" spans="1:1" s="201" customFormat="1" ht="15.75">
      <c r="A1807" s="210"/>
    </row>
    <row r="1808" spans="1:1" s="201" customFormat="1" ht="15.75">
      <c r="A1808" s="210"/>
    </row>
    <row r="1809" spans="1:1" s="201" customFormat="1" ht="15.75">
      <c r="A1809" s="210"/>
    </row>
    <row r="1810" spans="1:1" s="201" customFormat="1" ht="15.75">
      <c r="A1810" s="210"/>
    </row>
    <row r="1811" spans="1:1" s="201" customFormat="1" ht="15.75">
      <c r="A1811" s="210"/>
    </row>
    <row r="1812" spans="1:1" s="201" customFormat="1" ht="15.75">
      <c r="A1812" s="210"/>
    </row>
    <row r="1813" spans="1:1" s="201" customFormat="1" ht="15.75">
      <c r="A1813" s="210"/>
    </row>
    <row r="1814" spans="1:1" s="201" customFormat="1" ht="15.75">
      <c r="A1814" s="210"/>
    </row>
    <row r="1815" spans="1:1" s="201" customFormat="1" ht="15.75">
      <c r="A1815" s="210"/>
    </row>
    <row r="1816" spans="1:1" s="201" customFormat="1" ht="15.75">
      <c r="A1816" s="210"/>
    </row>
    <row r="1817" spans="1:1" s="201" customFormat="1" ht="15.75">
      <c r="A1817" s="210"/>
    </row>
    <row r="1818" spans="1:1" s="201" customFormat="1" ht="15.75">
      <c r="A1818" s="210"/>
    </row>
    <row r="1819" spans="1:1" s="201" customFormat="1" ht="15.75">
      <c r="A1819" s="210"/>
    </row>
    <row r="1820" spans="1:1" s="201" customFormat="1" ht="15.75">
      <c r="A1820" s="210"/>
    </row>
    <row r="1821" spans="1:1" s="201" customFormat="1" ht="15.75">
      <c r="A1821" s="210"/>
    </row>
    <row r="1822" spans="1:1" s="201" customFormat="1" ht="15.75">
      <c r="A1822" s="210"/>
    </row>
    <row r="1823" spans="1:1" s="201" customFormat="1" ht="15.75">
      <c r="A1823" s="210"/>
    </row>
    <row r="1824" spans="1:1" s="201" customFormat="1" ht="15.75">
      <c r="A1824" s="210"/>
    </row>
    <row r="1825" spans="1:1" s="201" customFormat="1" ht="15.75">
      <c r="A1825" s="210"/>
    </row>
    <row r="1826" spans="1:1" s="201" customFormat="1" ht="15.75">
      <c r="A1826" s="210"/>
    </row>
    <row r="1827" spans="1:1" s="201" customFormat="1" ht="15.75">
      <c r="A1827" s="210"/>
    </row>
    <row r="1828" spans="1:1" s="201" customFormat="1" ht="15.75">
      <c r="A1828" s="210"/>
    </row>
    <row r="1829" spans="1:1" s="201" customFormat="1" ht="15.75">
      <c r="A1829" s="210"/>
    </row>
    <row r="1830" spans="1:1" s="201" customFormat="1" ht="15.75">
      <c r="A1830" s="210"/>
    </row>
    <row r="1831" spans="1:1" s="201" customFormat="1" ht="15.75">
      <c r="A1831" s="210"/>
    </row>
    <row r="1832" spans="1:1" s="201" customFormat="1" ht="15.75">
      <c r="A1832" s="210"/>
    </row>
    <row r="1833" spans="1:1" s="201" customFormat="1" ht="15.75">
      <c r="A1833" s="210"/>
    </row>
    <row r="1834" spans="1:1" s="201" customFormat="1" ht="15.75">
      <c r="A1834" s="210"/>
    </row>
    <row r="1835" spans="1:1" s="201" customFormat="1" ht="15.75">
      <c r="A1835" s="210"/>
    </row>
    <row r="1836" spans="1:1" s="201" customFormat="1" ht="15.75">
      <c r="A1836" s="210"/>
    </row>
    <row r="1837" spans="1:1" s="201" customFormat="1" ht="15.75">
      <c r="A1837" s="210"/>
    </row>
    <row r="1838" spans="1:1" s="201" customFormat="1" ht="15.75">
      <c r="A1838" s="210"/>
    </row>
    <row r="1839" spans="1:1" s="201" customFormat="1" ht="15.75">
      <c r="A1839" s="210"/>
    </row>
    <row r="1840" spans="1:1" s="201" customFormat="1" ht="15.75">
      <c r="A1840" s="210"/>
    </row>
    <row r="1841" spans="1:1" s="201" customFormat="1" ht="15.75">
      <c r="A1841" s="210"/>
    </row>
    <row r="1842" spans="1:1" s="201" customFormat="1" ht="15.75">
      <c r="A1842" s="210"/>
    </row>
    <row r="1843" spans="1:1" s="201" customFormat="1" ht="15.75">
      <c r="A1843" s="210"/>
    </row>
    <row r="1844" spans="1:1" s="201" customFormat="1" ht="15.75">
      <c r="A1844" s="210"/>
    </row>
    <row r="1845" spans="1:1" s="201" customFormat="1" ht="15.75">
      <c r="A1845" s="210"/>
    </row>
    <row r="1846" spans="1:1" s="201" customFormat="1" ht="15.75">
      <c r="A1846" s="210"/>
    </row>
    <row r="1847" spans="1:1" s="201" customFormat="1" ht="15.75">
      <c r="A1847" s="210"/>
    </row>
    <row r="1848" spans="1:1" s="201" customFormat="1" ht="15.75">
      <c r="A1848" s="210"/>
    </row>
    <row r="1849" spans="1:1" s="201" customFormat="1" ht="15.75">
      <c r="A1849" s="210"/>
    </row>
    <row r="1850" spans="1:1" s="201" customFormat="1" ht="15.75">
      <c r="A1850" s="210"/>
    </row>
    <row r="1851" spans="1:1" s="201" customFormat="1" ht="15.75">
      <c r="A1851" s="210"/>
    </row>
    <row r="1852" spans="1:1" s="201" customFormat="1" ht="15.75">
      <c r="A1852" s="210"/>
    </row>
    <row r="1853" spans="1:1" s="201" customFormat="1" ht="15.75">
      <c r="A1853" s="210"/>
    </row>
    <row r="1854" spans="1:1" s="201" customFormat="1" ht="15.75">
      <c r="A1854" s="210"/>
    </row>
    <row r="1855" spans="1:1" s="201" customFormat="1" ht="15.75">
      <c r="A1855" s="210"/>
    </row>
    <row r="1856" spans="1:1" s="201" customFormat="1" ht="15.75">
      <c r="A1856" s="210"/>
    </row>
    <row r="1857" spans="1:1" s="201" customFormat="1" ht="15.75">
      <c r="A1857" s="210"/>
    </row>
    <row r="1858" spans="1:1" s="201" customFormat="1" ht="15.75">
      <c r="A1858" s="210"/>
    </row>
    <row r="1859" spans="1:1" s="201" customFormat="1" ht="15.75">
      <c r="A1859" s="210"/>
    </row>
    <row r="1860" spans="1:1" s="201" customFormat="1" ht="15.75">
      <c r="A1860" s="210"/>
    </row>
    <row r="1861" spans="1:1" s="201" customFormat="1" ht="15.75">
      <c r="A1861" s="210"/>
    </row>
    <row r="1862" spans="1:1" s="201" customFormat="1" ht="15.75">
      <c r="A1862" s="210"/>
    </row>
    <row r="1863" spans="1:1" s="201" customFormat="1" ht="15.75">
      <c r="A1863" s="210"/>
    </row>
    <row r="1864" spans="1:1" s="201" customFormat="1" ht="15.75">
      <c r="A1864" s="210"/>
    </row>
    <row r="1865" spans="1:1" s="201" customFormat="1" ht="15.75">
      <c r="A1865" s="210"/>
    </row>
    <row r="1866" spans="1:1" s="201" customFormat="1" ht="15.75">
      <c r="A1866" s="210"/>
    </row>
    <row r="1867" spans="1:1" s="201" customFormat="1" ht="15.75">
      <c r="A1867" s="210"/>
    </row>
    <row r="1868" spans="1:1" s="201" customFormat="1" ht="15.75">
      <c r="A1868" s="210"/>
    </row>
    <row r="1869" spans="1:1" s="201" customFormat="1" ht="15.75">
      <c r="A1869" s="210"/>
    </row>
    <row r="1870" spans="1:1" s="201" customFormat="1" ht="15.75">
      <c r="A1870" s="210"/>
    </row>
    <row r="1871" spans="1:1" s="201" customFormat="1" ht="15.75">
      <c r="A1871" s="210"/>
    </row>
    <row r="1872" spans="1:1" s="201" customFormat="1" ht="15.75">
      <c r="A1872" s="210"/>
    </row>
    <row r="1873" spans="1:1" s="201" customFormat="1" ht="15.75">
      <c r="A1873" s="210"/>
    </row>
    <row r="1874" spans="1:1" s="201" customFormat="1" ht="15.75">
      <c r="A1874" s="210"/>
    </row>
    <row r="1875" spans="1:1" s="201" customFormat="1" ht="15.75">
      <c r="A1875" s="210"/>
    </row>
    <row r="1876" spans="1:1" s="201" customFormat="1" ht="15.75">
      <c r="A1876" s="210"/>
    </row>
    <row r="1877" spans="1:1" s="201" customFormat="1" ht="15.75">
      <c r="A1877" s="210"/>
    </row>
    <row r="1878" spans="1:1" s="201" customFormat="1" ht="15.75">
      <c r="A1878" s="210"/>
    </row>
    <row r="1879" spans="1:1" s="201" customFormat="1" ht="15.75">
      <c r="A1879" s="210"/>
    </row>
    <row r="1880" spans="1:1" s="201" customFormat="1" ht="15.75">
      <c r="A1880" s="210"/>
    </row>
    <row r="1881" spans="1:1" s="201" customFormat="1" ht="15.75">
      <c r="A1881" s="210"/>
    </row>
    <row r="1882" spans="1:1" s="201" customFormat="1" ht="15.75">
      <c r="A1882" s="210"/>
    </row>
    <row r="1883" spans="1:1" s="201" customFormat="1" ht="15.75">
      <c r="A1883" s="210"/>
    </row>
    <row r="1884" spans="1:1" s="201" customFormat="1" ht="15.75">
      <c r="A1884" s="210"/>
    </row>
    <row r="1885" spans="1:1" s="201" customFormat="1" ht="15.75">
      <c r="A1885" s="210"/>
    </row>
    <row r="1886" spans="1:1" s="201" customFormat="1" ht="15.75">
      <c r="A1886" s="210"/>
    </row>
    <row r="1887" spans="1:1" s="201" customFormat="1" ht="15.75">
      <c r="A1887" s="210"/>
    </row>
    <row r="1888" spans="1:1" s="201" customFormat="1" ht="15.75">
      <c r="A1888" s="210"/>
    </row>
    <row r="1889" spans="1:1" s="201" customFormat="1" ht="15.75">
      <c r="A1889" s="210"/>
    </row>
    <row r="1890" spans="1:1" s="201" customFormat="1" ht="15.75">
      <c r="A1890" s="210"/>
    </row>
    <row r="1891" spans="1:1" s="201" customFormat="1" ht="15.75">
      <c r="A1891" s="210"/>
    </row>
    <row r="1892" spans="1:1" s="201" customFormat="1" ht="15.75">
      <c r="A1892" s="210"/>
    </row>
    <row r="1893" spans="1:1" s="201" customFormat="1" ht="15.75">
      <c r="A1893" s="210"/>
    </row>
    <row r="1894" spans="1:1" s="201" customFormat="1" ht="15.75">
      <c r="A1894" s="210"/>
    </row>
    <row r="1895" spans="1:1" s="201" customFormat="1" ht="15.75">
      <c r="A1895" s="210"/>
    </row>
    <row r="1896" spans="1:1" s="201" customFormat="1" ht="15.75">
      <c r="A1896" s="210"/>
    </row>
    <row r="1897" spans="1:1" s="201" customFormat="1" ht="15.75">
      <c r="A1897" s="210"/>
    </row>
    <row r="1898" spans="1:1" s="201" customFormat="1" ht="15.75">
      <c r="A1898" s="210"/>
    </row>
    <row r="1899" spans="1:1" s="201" customFormat="1" ht="15.75">
      <c r="A1899" s="210"/>
    </row>
    <row r="1900" spans="1:1" s="201" customFormat="1" ht="15.75">
      <c r="A1900" s="210"/>
    </row>
    <row r="1901" spans="1:1" s="201" customFormat="1" ht="15.75">
      <c r="A1901" s="210"/>
    </row>
    <row r="1902" spans="1:1" s="201" customFormat="1" ht="15.75">
      <c r="A1902" s="210"/>
    </row>
    <row r="1903" spans="1:1" s="201" customFormat="1" ht="15.75">
      <c r="A1903" s="210"/>
    </row>
    <row r="1904" spans="1:1" s="201" customFormat="1" ht="15.75">
      <c r="A1904" s="210"/>
    </row>
    <row r="1905" spans="1:1" s="201" customFormat="1" ht="15.75">
      <c r="A1905" s="210"/>
    </row>
    <row r="1906" spans="1:1" s="201" customFormat="1" ht="15.75">
      <c r="A1906" s="210"/>
    </row>
    <row r="1907" spans="1:1" s="201" customFormat="1" ht="15.75">
      <c r="A1907" s="210"/>
    </row>
    <row r="1908" spans="1:1" s="201" customFormat="1" ht="15.75">
      <c r="A1908" s="210"/>
    </row>
    <row r="1909" spans="1:1" s="201" customFormat="1" ht="15.75">
      <c r="A1909" s="210"/>
    </row>
    <row r="1910" spans="1:1" s="201" customFormat="1" ht="15.75">
      <c r="A1910" s="210"/>
    </row>
    <row r="1911" spans="1:1" s="201" customFormat="1" ht="15.75">
      <c r="A1911" s="210"/>
    </row>
    <row r="1912" spans="1:1" s="201" customFormat="1" ht="15.75">
      <c r="A1912" s="210"/>
    </row>
    <row r="1913" spans="1:1" s="201" customFormat="1" ht="15.75">
      <c r="A1913" s="210"/>
    </row>
    <row r="1914" spans="1:1" s="201" customFormat="1" ht="15.75">
      <c r="A1914" s="210"/>
    </row>
    <row r="1915" spans="1:1" s="201" customFormat="1" ht="15.75">
      <c r="A1915" s="210"/>
    </row>
    <row r="1916" spans="1:1" s="201" customFormat="1" ht="15.75">
      <c r="A1916" s="210"/>
    </row>
    <row r="1917" spans="1:1" s="201" customFormat="1" ht="15.75">
      <c r="A1917" s="210"/>
    </row>
    <row r="1918" spans="1:1" s="201" customFormat="1" ht="15.75">
      <c r="A1918" s="210"/>
    </row>
    <row r="1919" spans="1:1" s="201" customFormat="1" ht="15.75">
      <c r="A1919" s="210"/>
    </row>
    <row r="1920" spans="1:1" s="201" customFormat="1" ht="15.75">
      <c r="A1920" s="210"/>
    </row>
    <row r="1921" spans="1:1" s="201" customFormat="1" ht="15.75">
      <c r="A1921" s="210"/>
    </row>
    <row r="1922" spans="1:1" s="201" customFormat="1" ht="15.75">
      <c r="A1922" s="210"/>
    </row>
    <row r="1923" spans="1:1" s="201" customFormat="1" ht="15.75">
      <c r="A1923" s="210"/>
    </row>
    <row r="1924" spans="1:1" s="201" customFormat="1" ht="15.75">
      <c r="A1924" s="210"/>
    </row>
    <row r="1925" spans="1:1" s="201" customFormat="1" ht="15.75">
      <c r="A1925" s="210"/>
    </row>
    <row r="1926" spans="1:1" s="201" customFormat="1" ht="15.75">
      <c r="A1926" s="210"/>
    </row>
    <row r="1927" spans="1:1" s="201" customFormat="1" ht="15.75">
      <c r="A1927" s="210"/>
    </row>
    <row r="1928" spans="1:1" s="201" customFormat="1" ht="15.75">
      <c r="A1928" s="210"/>
    </row>
    <row r="1929" spans="1:1" s="201" customFormat="1" ht="15.75">
      <c r="A1929" s="210"/>
    </row>
    <row r="1930" spans="1:1" s="201" customFormat="1" ht="15.75">
      <c r="A1930" s="210"/>
    </row>
    <row r="1931" spans="1:1" s="201" customFormat="1" ht="15.75">
      <c r="A1931" s="210"/>
    </row>
    <row r="1932" spans="1:1" s="201" customFormat="1" ht="15.75">
      <c r="A1932" s="210"/>
    </row>
    <row r="1933" spans="1:1" s="201" customFormat="1" ht="15.75">
      <c r="A1933" s="210"/>
    </row>
    <row r="1934" spans="1:1" s="201" customFormat="1" ht="15.75">
      <c r="A1934" s="210"/>
    </row>
    <row r="1935" spans="1:1" s="201" customFormat="1" ht="15.75">
      <c r="A1935" s="210"/>
    </row>
    <row r="1936" spans="1:1" s="201" customFormat="1" ht="15.75">
      <c r="A1936" s="210"/>
    </row>
    <row r="1937" spans="1:1" s="201" customFormat="1" ht="15.75">
      <c r="A1937" s="210"/>
    </row>
    <row r="1938" spans="1:1" s="201" customFormat="1" ht="15.75">
      <c r="A1938" s="210"/>
    </row>
    <row r="1939" spans="1:1" s="201" customFormat="1" ht="15.75">
      <c r="A1939" s="210"/>
    </row>
    <row r="1940" spans="1:1" s="201" customFormat="1" ht="15.75">
      <c r="A1940" s="210"/>
    </row>
    <row r="1941" spans="1:1" s="201" customFormat="1" ht="15.75">
      <c r="A1941" s="210"/>
    </row>
    <row r="1942" spans="1:1" s="201" customFormat="1" ht="15.75">
      <c r="A1942" s="210"/>
    </row>
    <row r="1943" spans="1:1" s="201" customFormat="1" ht="15.75">
      <c r="A1943" s="210"/>
    </row>
    <row r="1944" spans="1:1" s="201" customFormat="1" ht="15.75">
      <c r="A1944" s="210"/>
    </row>
    <row r="1945" spans="1:1" s="201" customFormat="1" ht="15.75">
      <c r="A1945" s="210"/>
    </row>
    <row r="1946" spans="1:1" s="201" customFormat="1" ht="15.75">
      <c r="A1946" s="210"/>
    </row>
    <row r="1947" spans="1:1" s="201" customFormat="1" ht="15.75">
      <c r="A1947" s="210"/>
    </row>
    <row r="1948" spans="1:1" s="201" customFormat="1" ht="15.75">
      <c r="A1948" s="210"/>
    </row>
    <row r="1949" spans="1:1" s="201" customFormat="1" ht="15.75">
      <c r="A1949" s="210"/>
    </row>
    <row r="1950" spans="1:1" s="201" customFormat="1" ht="15.75">
      <c r="A1950" s="210"/>
    </row>
    <row r="1951" spans="1:1" s="201" customFormat="1" ht="15.75">
      <c r="A1951" s="210"/>
    </row>
    <row r="1952" spans="1:1" s="201" customFormat="1" ht="15.75">
      <c r="A1952" s="210"/>
    </row>
    <row r="1953" spans="1:1" s="201" customFormat="1" ht="15.75">
      <c r="A1953" s="210"/>
    </row>
    <row r="1954" spans="1:1" s="201" customFormat="1" ht="15.75">
      <c r="A1954" s="210"/>
    </row>
    <row r="1955" spans="1:1" s="201" customFormat="1" ht="15.75">
      <c r="A1955" s="210"/>
    </row>
    <row r="1956" spans="1:1" s="201" customFormat="1" ht="15.75">
      <c r="A1956" s="210"/>
    </row>
    <row r="1957" spans="1:1" s="201" customFormat="1" ht="15.75">
      <c r="A1957" s="210"/>
    </row>
    <row r="1958" spans="1:1" s="201" customFormat="1" ht="15.75">
      <c r="A1958" s="210"/>
    </row>
    <row r="1959" spans="1:1" s="201" customFormat="1" ht="15.75">
      <c r="A1959" s="210"/>
    </row>
    <row r="1960" spans="1:1" s="201" customFormat="1" ht="15.75">
      <c r="A1960" s="210"/>
    </row>
    <row r="1961" spans="1:1" s="201" customFormat="1" ht="15.75">
      <c r="A1961" s="210"/>
    </row>
    <row r="1962" spans="1:1" s="201" customFormat="1" ht="15.75">
      <c r="A1962" s="210"/>
    </row>
    <row r="1963" spans="1:1" s="201" customFormat="1" ht="15.75">
      <c r="A1963" s="210"/>
    </row>
    <row r="1964" spans="1:1" s="201" customFormat="1" ht="15.75">
      <c r="A1964" s="210"/>
    </row>
    <row r="1965" spans="1:1" s="201" customFormat="1" ht="15.75">
      <c r="A1965" s="210"/>
    </row>
    <row r="1966" spans="1:1" s="201" customFormat="1" ht="15.75">
      <c r="A1966" s="210"/>
    </row>
    <row r="1967" spans="1:1" s="201" customFormat="1" ht="15.75">
      <c r="A1967" s="210"/>
    </row>
    <row r="1968" spans="1:1" s="201" customFormat="1" ht="15.75">
      <c r="A1968" s="210"/>
    </row>
    <row r="1969" spans="1:1" s="201" customFormat="1" ht="15.75">
      <c r="A1969" s="210"/>
    </row>
    <row r="1970" spans="1:1" s="201" customFormat="1" ht="15.75">
      <c r="A1970" s="210"/>
    </row>
    <row r="1971" spans="1:1" s="201" customFormat="1" ht="15.75">
      <c r="A1971" s="210"/>
    </row>
    <row r="1972" spans="1:1" s="201" customFormat="1" ht="15.75">
      <c r="A1972" s="210"/>
    </row>
    <row r="1973" spans="1:1" s="201" customFormat="1" ht="15.75">
      <c r="A1973" s="210"/>
    </row>
    <row r="1974" spans="1:1" s="201" customFormat="1" ht="15.75">
      <c r="A1974" s="210"/>
    </row>
    <row r="1975" spans="1:1" s="201" customFormat="1" ht="15.75">
      <c r="A1975" s="210"/>
    </row>
    <row r="1976" spans="1:1" s="201" customFormat="1" ht="15.75">
      <c r="A1976" s="210"/>
    </row>
    <row r="1977" spans="1:1" s="201" customFormat="1" ht="15.75">
      <c r="A1977" s="210"/>
    </row>
    <row r="1978" spans="1:1" s="201" customFormat="1" ht="15.75">
      <c r="A1978" s="210"/>
    </row>
    <row r="1979" spans="1:1" s="201" customFormat="1" ht="15.75">
      <c r="A1979" s="210"/>
    </row>
    <row r="1980" spans="1:1" s="201" customFormat="1" ht="15.75">
      <c r="A1980" s="210"/>
    </row>
    <row r="1981" spans="1:1" s="201" customFormat="1" ht="15.75">
      <c r="A1981" s="210"/>
    </row>
    <row r="1982" spans="1:1" s="201" customFormat="1" ht="15.75">
      <c r="A1982" s="210"/>
    </row>
    <row r="1983" spans="1:1" s="201" customFormat="1" ht="15.75">
      <c r="A1983" s="210"/>
    </row>
    <row r="1984" spans="1:1" s="201" customFormat="1" ht="15.75">
      <c r="A1984" s="210"/>
    </row>
    <row r="1985" spans="1:1" s="201" customFormat="1" ht="15.75">
      <c r="A1985" s="210"/>
    </row>
    <row r="1986" spans="1:1" s="201" customFormat="1" ht="15.75">
      <c r="A1986" s="210"/>
    </row>
    <row r="1987" spans="1:1" s="201" customFormat="1" ht="15.75">
      <c r="A1987" s="210"/>
    </row>
    <row r="1988" spans="1:1" s="201" customFormat="1" ht="15.75">
      <c r="A1988" s="210"/>
    </row>
    <row r="1989" spans="1:1" s="201" customFormat="1" ht="15.75">
      <c r="A1989" s="210"/>
    </row>
    <row r="1990" spans="1:1" s="201" customFormat="1" ht="15.75">
      <c r="A1990" s="210"/>
    </row>
    <row r="1991" spans="1:1" s="201" customFormat="1" ht="15.75">
      <c r="A1991" s="210"/>
    </row>
    <row r="1992" spans="1:1" s="201" customFormat="1" ht="15.75">
      <c r="A1992" s="210"/>
    </row>
    <row r="1993" spans="1:1" s="201" customFormat="1" ht="15.75">
      <c r="A1993" s="210"/>
    </row>
    <row r="1994" spans="1:1" s="201" customFormat="1" ht="15.75">
      <c r="A1994" s="210"/>
    </row>
    <row r="1995" spans="1:1" s="201" customFormat="1" ht="15.75">
      <c r="A1995" s="210"/>
    </row>
    <row r="1996" spans="1:1" s="201" customFormat="1" ht="15.75">
      <c r="A1996" s="210"/>
    </row>
    <row r="1997" spans="1:1" s="201" customFormat="1" ht="15.75">
      <c r="A1997" s="210"/>
    </row>
    <row r="1998" spans="1:1" s="201" customFormat="1" ht="15.75">
      <c r="A1998" s="210"/>
    </row>
    <row r="1999" spans="1:1" s="201" customFormat="1" ht="15.75">
      <c r="A1999" s="210"/>
    </row>
    <row r="2000" spans="1:1" s="201" customFormat="1" ht="15.75">
      <c r="A2000" s="210"/>
    </row>
    <row r="2001" spans="1:1" s="201" customFormat="1" ht="15.75">
      <c r="A2001" s="210"/>
    </row>
    <row r="2002" spans="1:1" s="201" customFormat="1" ht="15.75">
      <c r="A2002" s="210"/>
    </row>
    <row r="2003" spans="1:1" s="201" customFormat="1" ht="15.75">
      <c r="A2003" s="210"/>
    </row>
    <row r="2004" spans="1:1" s="201" customFormat="1" ht="15.75">
      <c r="A2004" s="210"/>
    </row>
    <row r="2005" spans="1:1" s="201" customFormat="1" ht="15.75">
      <c r="A2005" s="210"/>
    </row>
    <row r="2006" spans="1:1" s="201" customFormat="1" ht="15.75">
      <c r="A2006" s="210"/>
    </row>
    <row r="2007" spans="1:1" s="201" customFormat="1" ht="15.75">
      <c r="A2007" s="210"/>
    </row>
    <row r="2008" spans="1:1" s="201" customFormat="1" ht="15.75">
      <c r="A2008" s="210"/>
    </row>
    <row r="2009" spans="1:1" s="201" customFormat="1" ht="15.75">
      <c r="A2009" s="210"/>
    </row>
    <row r="2010" spans="1:1" s="201" customFormat="1" ht="15.75">
      <c r="A2010" s="210"/>
    </row>
    <row r="2011" spans="1:1" s="201" customFormat="1" ht="15.75">
      <c r="A2011" s="210"/>
    </row>
    <row r="2012" spans="1:1" s="201" customFormat="1" ht="15.75">
      <c r="A2012" s="210"/>
    </row>
    <row r="2013" spans="1:1" s="201" customFormat="1" ht="15.75">
      <c r="A2013" s="210"/>
    </row>
    <row r="2014" spans="1:1" s="201" customFormat="1" ht="15.75">
      <c r="A2014" s="210"/>
    </row>
    <row r="2015" spans="1:1" s="201" customFormat="1" ht="15.75">
      <c r="A2015" s="210"/>
    </row>
    <row r="2016" spans="1:1" s="201" customFormat="1" ht="15.75">
      <c r="A2016" s="210"/>
    </row>
    <row r="2017" spans="1:1" s="201" customFormat="1" ht="15.75">
      <c r="A2017" s="210"/>
    </row>
    <row r="2018" spans="1:1" s="201" customFormat="1" ht="15.75">
      <c r="A2018" s="210"/>
    </row>
    <row r="2019" spans="1:1" s="201" customFormat="1" ht="15.75">
      <c r="A2019" s="210"/>
    </row>
    <row r="2020" spans="1:1" s="201" customFormat="1" ht="15.75">
      <c r="A2020" s="210"/>
    </row>
    <row r="2021" spans="1:1" s="201" customFormat="1" ht="15.75">
      <c r="A2021" s="210"/>
    </row>
    <row r="2022" spans="1:1" s="201" customFormat="1" ht="15.75">
      <c r="A2022" s="210"/>
    </row>
    <row r="2023" spans="1:1" s="201" customFormat="1" ht="15.75">
      <c r="A2023" s="210"/>
    </row>
    <row r="2024" spans="1:1" s="201" customFormat="1" ht="15.75">
      <c r="A2024" s="210"/>
    </row>
    <row r="2025" spans="1:1" s="201" customFormat="1" ht="15.75">
      <c r="A2025" s="210"/>
    </row>
    <row r="2026" spans="1:1" s="201" customFormat="1" ht="15.75">
      <c r="A2026" s="210"/>
    </row>
    <row r="2027" spans="1:1" s="201" customFormat="1" ht="15.75">
      <c r="A2027" s="210"/>
    </row>
    <row r="2028" spans="1:1" s="201" customFormat="1" ht="15.75">
      <c r="A2028" s="210"/>
    </row>
    <row r="2029" spans="1:1" s="201" customFormat="1" ht="15.75">
      <c r="A2029" s="210"/>
    </row>
    <row r="2030" spans="1:1" s="201" customFormat="1" ht="15.75">
      <c r="A2030" s="210"/>
    </row>
    <row r="2031" spans="1:1" s="201" customFormat="1" ht="15.75">
      <c r="A2031" s="210"/>
    </row>
    <row r="2032" spans="1:1" s="201" customFormat="1" ht="15.75">
      <c r="A2032" s="210"/>
    </row>
    <row r="2033" spans="1:1" s="201" customFormat="1" ht="15.75">
      <c r="A2033" s="210"/>
    </row>
    <row r="2034" spans="1:1" s="201" customFormat="1" ht="15.75">
      <c r="A2034" s="210"/>
    </row>
    <row r="2035" spans="1:1" s="201" customFormat="1" ht="15.75">
      <c r="A2035" s="210"/>
    </row>
    <row r="2036" spans="1:1" s="201" customFormat="1" ht="15.75">
      <c r="A2036" s="210"/>
    </row>
    <row r="2037" spans="1:1" s="201" customFormat="1" ht="15.75">
      <c r="A2037" s="210"/>
    </row>
    <row r="2038" spans="1:1" s="201" customFormat="1" ht="15.75">
      <c r="A2038" s="210"/>
    </row>
    <row r="2039" spans="1:1" s="201" customFormat="1" ht="15.75">
      <c r="A2039" s="210"/>
    </row>
    <row r="2040" spans="1:1" s="201" customFormat="1" ht="15.75">
      <c r="A2040" s="210"/>
    </row>
    <row r="2041" spans="1:1" s="201" customFormat="1" ht="15.75">
      <c r="A2041" s="210"/>
    </row>
    <row r="2042" spans="1:1" s="201" customFormat="1" ht="15.75">
      <c r="A2042" s="210"/>
    </row>
    <row r="2043" spans="1:1" s="201" customFormat="1" ht="15.75">
      <c r="A2043" s="210"/>
    </row>
    <row r="2044" spans="1:1" s="201" customFormat="1" ht="15.75">
      <c r="A2044" s="210"/>
    </row>
    <row r="2045" spans="1:1" s="201" customFormat="1" ht="15.75">
      <c r="A2045" s="210"/>
    </row>
    <row r="2046" spans="1:1" s="201" customFormat="1" ht="15.75">
      <c r="A2046" s="210"/>
    </row>
    <row r="2047" spans="1:1" s="201" customFormat="1" ht="15.75">
      <c r="A2047" s="210"/>
    </row>
    <row r="2048" spans="1:1" s="201" customFormat="1" ht="15.75">
      <c r="A2048" s="210"/>
    </row>
    <row r="2049" spans="1:1" s="201" customFormat="1" ht="15.75">
      <c r="A2049" s="210"/>
    </row>
    <row r="2050" spans="1:1" s="201" customFormat="1" ht="15.75">
      <c r="A2050" s="210"/>
    </row>
    <row r="2051" spans="1:1" s="201" customFormat="1" ht="15.75">
      <c r="A2051" s="210"/>
    </row>
    <row r="2052" spans="1:1" s="201" customFormat="1" ht="15.75">
      <c r="A2052" s="210"/>
    </row>
    <row r="2053" spans="1:1" s="201" customFormat="1" ht="15.75">
      <c r="A2053" s="210"/>
    </row>
    <row r="2054" spans="1:1" s="201" customFormat="1" ht="15.75">
      <c r="A2054" s="210"/>
    </row>
    <row r="2055" spans="1:1" s="201" customFormat="1" ht="15.75">
      <c r="A2055" s="210"/>
    </row>
    <row r="2056" spans="1:1" s="201" customFormat="1" ht="15.75">
      <c r="A2056" s="210"/>
    </row>
    <row r="2057" spans="1:1" s="201" customFormat="1" ht="15.75">
      <c r="A2057" s="210"/>
    </row>
    <row r="2058" spans="1:1" s="201" customFormat="1" ht="15.75">
      <c r="A2058" s="210"/>
    </row>
    <row r="2059" spans="1:1" s="201" customFormat="1" ht="15.75">
      <c r="A2059" s="210"/>
    </row>
    <row r="2060" spans="1:1" s="201" customFormat="1" ht="15.75">
      <c r="A2060" s="210"/>
    </row>
    <row r="2061" spans="1:1" s="201" customFormat="1" ht="15.75">
      <c r="A2061" s="210"/>
    </row>
    <row r="2062" spans="1:1" s="201" customFormat="1" ht="15.75">
      <c r="A2062" s="210"/>
    </row>
    <row r="2063" spans="1:1" s="201" customFormat="1" ht="15.75">
      <c r="A2063" s="210"/>
    </row>
    <row r="2064" spans="1:1" s="201" customFormat="1" ht="15.75">
      <c r="A2064" s="210"/>
    </row>
    <row r="2065" spans="1:1" s="201" customFormat="1" ht="15.75">
      <c r="A2065" s="210"/>
    </row>
    <row r="2066" spans="1:1" s="201" customFormat="1" ht="15.75">
      <c r="A2066" s="210"/>
    </row>
    <row r="2067" spans="1:1" s="201" customFormat="1" ht="15.75">
      <c r="A2067" s="210"/>
    </row>
    <row r="2068" spans="1:1" s="201" customFormat="1" ht="15.75">
      <c r="A2068" s="210"/>
    </row>
    <row r="2069" spans="1:1" s="201" customFormat="1" ht="15.75">
      <c r="A2069" s="210"/>
    </row>
    <row r="2070" spans="1:1" s="201" customFormat="1" ht="15.75">
      <c r="A2070" s="210"/>
    </row>
    <row r="2071" spans="1:1" s="201" customFormat="1" ht="15.75">
      <c r="A2071" s="210"/>
    </row>
    <row r="2072" spans="1:1" s="201" customFormat="1" ht="15.75">
      <c r="A2072" s="210"/>
    </row>
    <row r="2073" spans="1:1" s="201" customFormat="1" ht="15.75">
      <c r="A2073" s="210"/>
    </row>
    <row r="2074" spans="1:1" s="201" customFormat="1" ht="15.75">
      <c r="A2074" s="210"/>
    </row>
    <row r="2075" spans="1:1" s="201" customFormat="1" ht="15.75">
      <c r="A2075" s="210"/>
    </row>
    <row r="2076" spans="1:1" s="201" customFormat="1" ht="15.75">
      <c r="A2076" s="210"/>
    </row>
    <row r="2077" spans="1:1" s="201" customFormat="1" ht="15.75">
      <c r="A2077" s="210"/>
    </row>
    <row r="2078" spans="1:1" s="201" customFormat="1" ht="15.75">
      <c r="A2078" s="210"/>
    </row>
    <row r="2079" spans="1:1" s="201" customFormat="1" ht="15.75">
      <c r="A2079" s="210"/>
    </row>
    <row r="2080" spans="1:1" s="201" customFormat="1" ht="15.75">
      <c r="A2080" s="210"/>
    </row>
    <row r="2081" spans="1:1" s="201" customFormat="1" ht="15.75">
      <c r="A2081" s="210"/>
    </row>
    <row r="2082" spans="1:1" s="201" customFormat="1" ht="15.75">
      <c r="A2082" s="210"/>
    </row>
    <row r="2083" spans="1:1" s="201" customFormat="1" ht="15.75">
      <c r="A2083" s="210"/>
    </row>
    <row r="2084" spans="1:1" s="201" customFormat="1" ht="15.75">
      <c r="A2084" s="210"/>
    </row>
    <row r="2085" spans="1:1" s="201" customFormat="1" ht="15.75">
      <c r="A2085" s="210"/>
    </row>
    <row r="2086" spans="1:1" s="201" customFormat="1" ht="15.75">
      <c r="A2086" s="210"/>
    </row>
    <row r="2087" spans="1:1" s="201" customFormat="1" ht="15.75">
      <c r="A2087" s="210"/>
    </row>
    <row r="2088" spans="1:1" s="201" customFormat="1" ht="15.75">
      <c r="A2088" s="210"/>
    </row>
    <row r="2089" spans="1:1" s="201" customFormat="1" ht="15.75">
      <c r="A2089" s="210"/>
    </row>
    <row r="2090" spans="1:1" s="201" customFormat="1" ht="15.75">
      <c r="A2090" s="210"/>
    </row>
    <row r="2091" spans="1:1" s="201" customFormat="1" ht="15.75">
      <c r="A2091" s="210"/>
    </row>
    <row r="2092" spans="1:1" s="201" customFormat="1" ht="15.75">
      <c r="A2092" s="210"/>
    </row>
    <row r="2093" spans="1:1" s="201" customFormat="1" ht="15.75">
      <c r="A2093" s="210"/>
    </row>
    <row r="2094" spans="1:1" s="201" customFormat="1" ht="15.75">
      <c r="A2094" s="210"/>
    </row>
    <row r="2095" spans="1:1" s="201" customFormat="1" ht="15.75">
      <c r="A2095" s="210"/>
    </row>
    <row r="2096" spans="1:1" s="201" customFormat="1" ht="15.75">
      <c r="A2096" s="210"/>
    </row>
    <row r="2097" spans="1:1" s="201" customFormat="1" ht="15.75">
      <c r="A2097" s="210"/>
    </row>
    <row r="2098" spans="1:1" s="201" customFormat="1" ht="15.75">
      <c r="A2098" s="210"/>
    </row>
    <row r="2099" spans="1:1" s="201" customFormat="1" ht="15.75">
      <c r="A2099" s="210"/>
    </row>
    <row r="2100" spans="1:1" s="201" customFormat="1" ht="15.75">
      <c r="A2100" s="210"/>
    </row>
    <row r="2101" spans="1:1" s="201" customFormat="1" ht="15.75">
      <c r="A2101" s="210"/>
    </row>
    <row r="2102" spans="1:1" s="201" customFormat="1" ht="15.75">
      <c r="A2102" s="210"/>
    </row>
    <row r="2103" spans="1:1" s="201" customFormat="1" ht="15.75">
      <c r="A2103" s="210"/>
    </row>
    <row r="2104" spans="1:1" s="201" customFormat="1" ht="15.75">
      <c r="A2104" s="210"/>
    </row>
    <row r="2105" spans="1:1" s="201" customFormat="1" ht="15.75">
      <c r="A2105" s="210"/>
    </row>
    <row r="2106" spans="1:1" s="201" customFormat="1" ht="15.75">
      <c r="A2106" s="210"/>
    </row>
    <row r="2107" spans="1:1" s="201" customFormat="1" ht="15.75">
      <c r="A2107" s="210"/>
    </row>
    <row r="2108" spans="1:1" s="201" customFormat="1" ht="15.75">
      <c r="A2108" s="210"/>
    </row>
    <row r="2109" spans="1:1" s="201" customFormat="1" ht="15.75">
      <c r="A2109" s="210"/>
    </row>
    <row r="2110" spans="1:1" s="201" customFormat="1" ht="15.75">
      <c r="A2110" s="210"/>
    </row>
    <row r="2111" spans="1:1" s="201" customFormat="1" ht="15.75">
      <c r="A2111" s="210"/>
    </row>
    <row r="2112" spans="1:1" s="201" customFormat="1" ht="15.75">
      <c r="A2112" s="210"/>
    </row>
    <row r="2113" spans="1:1" s="201" customFormat="1" ht="15.75">
      <c r="A2113" s="210"/>
    </row>
    <row r="2114" spans="1:1" s="201" customFormat="1" ht="15.75">
      <c r="A2114" s="210"/>
    </row>
    <row r="2115" spans="1:1" s="201" customFormat="1" ht="15.75">
      <c r="A2115" s="210"/>
    </row>
    <row r="2116" spans="1:1" s="201" customFormat="1" ht="15.75">
      <c r="A2116" s="210"/>
    </row>
    <row r="2117" spans="1:1" s="201" customFormat="1" ht="15.75">
      <c r="A2117" s="210"/>
    </row>
    <row r="2118" spans="1:1" s="201" customFormat="1" ht="15.75">
      <c r="A2118" s="210"/>
    </row>
    <row r="2119" spans="1:1" s="201" customFormat="1" ht="15.75">
      <c r="A2119" s="210"/>
    </row>
    <row r="2120" spans="1:1" s="201" customFormat="1" ht="15.75">
      <c r="A2120" s="210"/>
    </row>
    <row r="2121" spans="1:1" s="201" customFormat="1" ht="15.75">
      <c r="A2121" s="210"/>
    </row>
    <row r="2122" spans="1:1" s="201" customFormat="1" ht="15.75">
      <c r="A2122" s="210"/>
    </row>
    <row r="2123" spans="1:1" s="201" customFormat="1" ht="15.75">
      <c r="A2123" s="210"/>
    </row>
    <row r="2124" spans="1:1" s="201" customFormat="1" ht="15.75">
      <c r="A2124" s="210"/>
    </row>
    <row r="2125" spans="1:1" s="201" customFormat="1" ht="15.75">
      <c r="A2125" s="210"/>
    </row>
    <row r="2126" spans="1:1" s="201" customFormat="1" ht="15.75">
      <c r="A2126" s="210"/>
    </row>
    <row r="2127" spans="1:1" s="201" customFormat="1" ht="15.75">
      <c r="A2127" s="210"/>
    </row>
    <row r="2128" spans="1:1" s="201" customFormat="1" ht="15.75">
      <c r="A2128" s="210"/>
    </row>
    <row r="2129" spans="1:1" s="201" customFormat="1" ht="15.75">
      <c r="A2129" s="210"/>
    </row>
    <row r="2130" spans="1:1" s="201" customFormat="1" ht="15.75">
      <c r="A2130" s="210"/>
    </row>
    <row r="2131" spans="1:1" s="201" customFormat="1" ht="15.75">
      <c r="A2131" s="210"/>
    </row>
    <row r="2132" spans="1:1" s="201" customFormat="1" ht="15.75">
      <c r="A2132" s="210"/>
    </row>
    <row r="2133" spans="1:1" s="201" customFormat="1" ht="15.75">
      <c r="A2133" s="210"/>
    </row>
    <row r="2134" spans="1:1" s="201" customFormat="1" ht="15.75">
      <c r="A2134" s="210"/>
    </row>
    <row r="2135" spans="1:1" s="201" customFormat="1" ht="15.75">
      <c r="A2135" s="210"/>
    </row>
    <row r="2136" spans="1:1" s="201" customFormat="1" ht="15.75">
      <c r="A2136" s="210"/>
    </row>
    <row r="2137" spans="1:1" s="201" customFormat="1" ht="15.75">
      <c r="A2137" s="210"/>
    </row>
    <row r="2138" spans="1:1" s="201" customFormat="1" ht="15.75">
      <c r="A2138" s="210"/>
    </row>
    <row r="2139" spans="1:1" s="201" customFormat="1" ht="15.75">
      <c r="A2139" s="210"/>
    </row>
    <row r="2140" spans="1:1" s="201" customFormat="1" ht="15.75">
      <c r="A2140" s="210"/>
    </row>
    <row r="2141" spans="1:1" s="201" customFormat="1" ht="15.75">
      <c r="A2141" s="210"/>
    </row>
    <row r="2142" spans="1:1" s="201" customFormat="1" ht="15.75">
      <c r="A2142" s="210"/>
    </row>
    <row r="2143" spans="1:1" s="201" customFormat="1" ht="15.75">
      <c r="A2143" s="210"/>
    </row>
    <row r="2144" spans="1:1" s="201" customFormat="1" ht="15.75">
      <c r="A2144" s="210"/>
    </row>
    <row r="2145" spans="1:1" s="201" customFormat="1" ht="15.75">
      <c r="A2145" s="210"/>
    </row>
    <row r="2146" spans="1:1" s="201" customFormat="1" ht="15.75">
      <c r="A2146" s="210"/>
    </row>
    <row r="2147" spans="1:1" s="201" customFormat="1" ht="15.75">
      <c r="A2147" s="210"/>
    </row>
    <row r="2148" spans="1:1" s="201" customFormat="1" ht="15.75">
      <c r="A2148" s="210"/>
    </row>
    <row r="2149" spans="1:1" s="201" customFormat="1" ht="15.75">
      <c r="A2149" s="210"/>
    </row>
    <row r="2150" spans="1:1" s="201" customFormat="1" ht="15.75">
      <c r="A2150" s="210"/>
    </row>
    <row r="2151" spans="1:1" s="201" customFormat="1" ht="15.75">
      <c r="A2151" s="210"/>
    </row>
    <row r="2152" spans="1:1" s="201" customFormat="1" ht="15.75">
      <c r="A2152" s="210"/>
    </row>
    <row r="2153" spans="1:1" s="201" customFormat="1" ht="15.75">
      <c r="A2153" s="210"/>
    </row>
    <row r="2154" spans="1:1" s="201" customFormat="1" ht="15.75">
      <c r="A2154" s="210"/>
    </row>
    <row r="2155" spans="1:1" s="201" customFormat="1" ht="15.75">
      <c r="A2155" s="210"/>
    </row>
    <row r="2156" spans="1:1" s="201" customFormat="1" ht="15.75">
      <c r="A2156" s="210"/>
    </row>
    <row r="2157" spans="1:1" s="201" customFormat="1" ht="15.75">
      <c r="A2157" s="210"/>
    </row>
    <row r="2158" spans="1:1" s="201" customFormat="1" ht="15.75">
      <c r="A2158" s="210"/>
    </row>
    <row r="2159" spans="1:1" s="201" customFormat="1" ht="15.75">
      <c r="A2159" s="210"/>
    </row>
    <row r="2160" spans="1:1" s="201" customFormat="1" ht="15.75">
      <c r="A2160" s="210"/>
    </row>
    <row r="2161" spans="1:1" s="201" customFormat="1" ht="15.75">
      <c r="A2161" s="210"/>
    </row>
    <row r="2162" spans="1:1" s="201" customFormat="1" ht="15.75">
      <c r="A2162" s="210"/>
    </row>
    <row r="2163" spans="1:1" s="201" customFormat="1" ht="15.75">
      <c r="A2163" s="210"/>
    </row>
    <row r="2164" spans="1:1" s="201" customFormat="1" ht="15.75">
      <c r="A2164" s="210"/>
    </row>
    <row r="2165" spans="1:1" s="201" customFormat="1" ht="15.75">
      <c r="A2165" s="210"/>
    </row>
    <row r="2166" spans="1:1" s="201" customFormat="1" ht="15.75">
      <c r="A2166" s="210"/>
    </row>
    <row r="2167" spans="1:1" s="201" customFormat="1" ht="15.75">
      <c r="A2167" s="210"/>
    </row>
    <row r="2168" spans="1:1" s="201" customFormat="1" ht="15.75">
      <c r="A2168" s="210"/>
    </row>
    <row r="2169" spans="1:1" s="201" customFormat="1" ht="15.75">
      <c r="A2169" s="210"/>
    </row>
    <row r="2170" spans="1:1" s="201" customFormat="1" ht="15.75">
      <c r="A2170" s="210"/>
    </row>
    <row r="2171" spans="1:1" s="201" customFormat="1" ht="15.75">
      <c r="A2171" s="210"/>
    </row>
    <row r="2172" spans="1:1" s="201" customFormat="1" ht="15.75">
      <c r="A2172" s="210"/>
    </row>
    <row r="2173" spans="1:1" s="201" customFormat="1" ht="15.75">
      <c r="A2173" s="210"/>
    </row>
    <row r="2174" spans="1:1" s="201" customFormat="1" ht="15.75">
      <c r="A2174" s="210"/>
    </row>
    <row r="2175" spans="1:1" s="201" customFormat="1" ht="15.75">
      <c r="A2175" s="210"/>
    </row>
    <row r="2176" spans="1:1" s="201" customFormat="1" ht="15.75">
      <c r="A2176" s="210"/>
    </row>
    <row r="2177" spans="1:1" s="201" customFormat="1" ht="15.75">
      <c r="A2177" s="210"/>
    </row>
    <row r="2178" spans="1:1" s="201" customFormat="1" ht="15.75">
      <c r="A2178" s="210"/>
    </row>
    <row r="2179" spans="1:1" s="201" customFormat="1" ht="15.75">
      <c r="A2179" s="210"/>
    </row>
    <row r="2180" spans="1:1" s="201" customFormat="1" ht="15.75">
      <c r="A2180" s="210"/>
    </row>
    <row r="2181" spans="1:1" s="201" customFormat="1" ht="15.75">
      <c r="A2181" s="210"/>
    </row>
    <row r="2182" spans="1:1" s="201" customFormat="1" ht="15.75">
      <c r="A2182" s="210"/>
    </row>
    <row r="2183" spans="1:1" s="201" customFormat="1" ht="15.75">
      <c r="A2183" s="210"/>
    </row>
    <row r="2184" spans="1:1" s="201" customFormat="1" ht="15.75">
      <c r="A2184" s="210"/>
    </row>
    <row r="2185" spans="1:1" s="201" customFormat="1" ht="15.75">
      <c r="A2185" s="210"/>
    </row>
    <row r="2186" spans="1:1" s="201" customFormat="1" ht="15.75">
      <c r="A2186" s="210"/>
    </row>
    <row r="2187" spans="1:1" s="201" customFormat="1" ht="15.75">
      <c r="A2187" s="210"/>
    </row>
    <row r="2188" spans="1:1" s="201" customFormat="1" ht="15.75">
      <c r="A2188" s="210"/>
    </row>
    <row r="2189" spans="1:1" s="201" customFormat="1" ht="15.75">
      <c r="A2189" s="210"/>
    </row>
    <row r="2190" spans="1:1" s="201" customFormat="1" ht="15.75">
      <c r="A2190" s="210"/>
    </row>
    <row r="2191" spans="1:1" s="201" customFormat="1" ht="15.75">
      <c r="A2191" s="210"/>
    </row>
    <row r="2192" spans="1:1" s="201" customFormat="1" ht="15.75">
      <c r="A2192" s="210"/>
    </row>
    <row r="2193" spans="1:1" s="201" customFormat="1" ht="15.75">
      <c r="A2193" s="210"/>
    </row>
    <row r="2194" spans="1:1" s="201" customFormat="1" ht="15.75">
      <c r="A2194" s="210"/>
    </row>
    <row r="2195" spans="1:1" s="201" customFormat="1" ht="15.75">
      <c r="A2195" s="210"/>
    </row>
    <row r="2196" spans="1:1" s="201" customFormat="1" ht="15.75">
      <c r="A2196" s="210"/>
    </row>
    <row r="2197" spans="1:1" s="201" customFormat="1" ht="15.75">
      <c r="A2197" s="210"/>
    </row>
    <row r="2198" spans="1:1" s="201" customFormat="1" ht="15.75">
      <c r="A2198" s="210"/>
    </row>
    <row r="2199" spans="1:1" s="201" customFormat="1" ht="15.75">
      <c r="A2199" s="210"/>
    </row>
    <row r="2200" spans="1:1" s="201" customFormat="1" ht="15.75">
      <c r="A2200" s="210"/>
    </row>
    <row r="2201" spans="1:1" s="201" customFormat="1" ht="15.75">
      <c r="A2201" s="210"/>
    </row>
    <row r="2202" spans="1:1" s="201" customFormat="1" ht="15.75">
      <c r="A2202" s="210"/>
    </row>
    <row r="2203" spans="1:1" s="201" customFormat="1" ht="15.75">
      <c r="A2203" s="210"/>
    </row>
    <row r="2204" spans="1:1" s="201" customFormat="1" ht="15.75">
      <c r="A2204" s="210"/>
    </row>
    <row r="2205" spans="1:1" s="201" customFormat="1" ht="15.75">
      <c r="A2205" s="210"/>
    </row>
    <row r="2206" spans="1:1" s="201" customFormat="1" ht="15.75">
      <c r="A2206" s="210"/>
    </row>
    <row r="2207" spans="1:1" s="201" customFormat="1" ht="15.75">
      <c r="A2207" s="210"/>
    </row>
    <row r="2208" spans="1:1" s="201" customFormat="1" ht="15.75">
      <c r="A2208" s="210"/>
    </row>
    <row r="2209" spans="1:1" s="201" customFormat="1" ht="15.75">
      <c r="A2209" s="210"/>
    </row>
    <row r="2210" spans="1:1" s="201" customFormat="1" ht="15.75">
      <c r="A2210" s="210"/>
    </row>
    <row r="2211" spans="1:1" s="201" customFormat="1" ht="15.75">
      <c r="A2211" s="210"/>
    </row>
    <row r="2212" spans="1:1" s="201" customFormat="1" ht="15.75">
      <c r="A2212" s="210"/>
    </row>
    <row r="2213" spans="1:1" s="201" customFormat="1" ht="15.75">
      <c r="A2213" s="210"/>
    </row>
    <row r="2214" spans="1:1" s="201" customFormat="1" ht="15.75">
      <c r="A2214" s="210"/>
    </row>
    <row r="2215" spans="1:1" s="201" customFormat="1" ht="15.75">
      <c r="A2215" s="210"/>
    </row>
    <row r="2216" spans="1:1" s="201" customFormat="1" ht="15.75">
      <c r="A2216" s="210"/>
    </row>
    <row r="2217" spans="1:1" s="201" customFormat="1" ht="15.75">
      <c r="A2217" s="210"/>
    </row>
    <row r="2218" spans="1:1" s="201" customFormat="1" ht="15.75">
      <c r="A2218" s="210"/>
    </row>
    <row r="2219" spans="1:1" s="201" customFormat="1" ht="15.75">
      <c r="A2219" s="210"/>
    </row>
    <row r="2220" spans="1:1" s="201" customFormat="1" ht="15.75">
      <c r="A2220" s="210"/>
    </row>
    <row r="2221" spans="1:1" s="201" customFormat="1" ht="15.75">
      <c r="A2221" s="210"/>
    </row>
    <row r="2222" spans="1:1" s="201" customFormat="1" ht="15.75">
      <c r="A2222" s="210"/>
    </row>
    <row r="2223" spans="1:1" s="201" customFormat="1" ht="15.75">
      <c r="A2223" s="210"/>
    </row>
    <row r="2224" spans="1:1" s="201" customFormat="1" ht="15.75">
      <c r="A2224" s="210"/>
    </row>
    <row r="2225" spans="1:1" s="201" customFormat="1" ht="15.75">
      <c r="A2225" s="210"/>
    </row>
    <row r="2226" spans="1:1" s="201" customFormat="1" ht="15.75">
      <c r="A2226" s="210"/>
    </row>
    <row r="2227" spans="1:1" s="201" customFormat="1" ht="15.75">
      <c r="A2227" s="210"/>
    </row>
    <row r="2228" spans="1:1" s="201" customFormat="1" ht="15.75">
      <c r="A2228" s="210"/>
    </row>
    <row r="2229" spans="1:1" s="201" customFormat="1" ht="15.75">
      <c r="A2229" s="210"/>
    </row>
    <row r="2230" spans="1:1" s="201" customFormat="1" ht="15.75">
      <c r="A2230" s="210"/>
    </row>
    <row r="2231" spans="1:1" s="201" customFormat="1" ht="15.75">
      <c r="A2231" s="210"/>
    </row>
    <row r="2232" spans="1:1" s="201" customFormat="1" ht="15.75">
      <c r="A2232" s="210"/>
    </row>
    <row r="2233" spans="1:1" s="201" customFormat="1" ht="15.75">
      <c r="A2233" s="210"/>
    </row>
    <row r="2234" spans="1:1" s="201" customFormat="1" ht="15.75">
      <c r="A2234" s="210"/>
    </row>
    <row r="2235" spans="1:1" s="201" customFormat="1" ht="15.75">
      <c r="A2235" s="210"/>
    </row>
    <row r="2236" spans="1:1" s="201" customFormat="1" ht="15.75">
      <c r="A2236" s="210"/>
    </row>
    <row r="2237" spans="1:1" s="201" customFormat="1" ht="15.75">
      <c r="A2237" s="210"/>
    </row>
    <row r="2238" spans="1:1" s="201" customFormat="1" ht="15.75">
      <c r="A2238" s="210"/>
    </row>
    <row r="2239" spans="1:1" s="201" customFormat="1" ht="15.75">
      <c r="A2239" s="210"/>
    </row>
    <row r="2240" spans="1:1" s="201" customFormat="1" ht="15.75">
      <c r="A2240" s="210"/>
    </row>
    <row r="2241" spans="1:1" s="201" customFormat="1" ht="15.75">
      <c r="A2241" s="210"/>
    </row>
    <row r="2242" spans="1:1" s="201" customFormat="1" ht="15.75">
      <c r="A2242" s="210"/>
    </row>
    <row r="2243" spans="1:1" s="201" customFormat="1" ht="15.75">
      <c r="A2243" s="210"/>
    </row>
    <row r="2244" spans="1:1" s="201" customFormat="1" ht="15.75">
      <c r="A2244" s="210"/>
    </row>
    <row r="2245" spans="1:1" s="201" customFormat="1" ht="15.75">
      <c r="A2245" s="210"/>
    </row>
    <row r="2246" spans="1:1" s="201" customFormat="1" ht="15.75">
      <c r="A2246" s="210"/>
    </row>
    <row r="2247" spans="1:1" s="201" customFormat="1" ht="15.75">
      <c r="A2247" s="210"/>
    </row>
    <row r="2248" spans="1:1" s="201" customFormat="1" ht="15.75">
      <c r="A2248" s="210"/>
    </row>
    <row r="2249" spans="1:1" s="201" customFormat="1" ht="15.75">
      <c r="A2249" s="210"/>
    </row>
    <row r="2250" spans="1:1" s="201" customFormat="1" ht="15.75">
      <c r="A2250" s="210"/>
    </row>
    <row r="2251" spans="1:1" s="201" customFormat="1" ht="15.75">
      <c r="A2251" s="210"/>
    </row>
    <row r="2252" spans="1:1" s="201" customFormat="1" ht="15.75">
      <c r="A2252" s="210"/>
    </row>
    <row r="2253" spans="1:1" s="201" customFormat="1" ht="15.75">
      <c r="A2253" s="210"/>
    </row>
    <row r="2254" spans="1:1" s="201" customFormat="1" ht="15.75">
      <c r="A2254" s="210"/>
    </row>
    <row r="2255" spans="1:1" s="201" customFormat="1" ht="15.75">
      <c r="A2255" s="210"/>
    </row>
    <row r="2256" spans="1:1" s="201" customFormat="1" ht="15.75">
      <c r="A2256" s="210"/>
    </row>
    <row r="2257" spans="1:1" s="201" customFormat="1" ht="15.75">
      <c r="A2257" s="210"/>
    </row>
    <row r="2258" spans="1:1" s="201" customFormat="1" ht="15.75">
      <c r="A2258" s="210"/>
    </row>
    <row r="2259" spans="1:1" s="201" customFormat="1" ht="15.75">
      <c r="A2259" s="210"/>
    </row>
    <row r="2260" spans="1:1" s="201" customFormat="1" ht="15.75">
      <c r="A2260" s="210"/>
    </row>
    <row r="2261" spans="1:1" s="201" customFormat="1" ht="15.75">
      <c r="A2261" s="210"/>
    </row>
    <row r="2262" spans="1:1" s="201" customFormat="1" ht="15.75">
      <c r="A2262" s="210"/>
    </row>
    <row r="2263" spans="1:1" s="201" customFormat="1" ht="15.75">
      <c r="A2263" s="210"/>
    </row>
    <row r="2264" spans="1:1" s="201" customFormat="1" ht="15.75">
      <c r="A2264" s="210"/>
    </row>
    <row r="2265" spans="1:1" s="201" customFormat="1" ht="15.75">
      <c r="A2265" s="210"/>
    </row>
    <row r="2266" spans="1:1" s="201" customFormat="1" ht="15.75">
      <c r="A2266" s="210"/>
    </row>
    <row r="2267" spans="1:1" s="201" customFormat="1" ht="15.75">
      <c r="A2267" s="210"/>
    </row>
    <row r="2268" spans="1:1" s="201" customFormat="1" ht="15.75">
      <c r="A2268" s="210"/>
    </row>
    <row r="2269" spans="1:1" s="201" customFormat="1" ht="15.75">
      <c r="A2269" s="210"/>
    </row>
    <row r="2270" spans="1:1" s="201" customFormat="1" ht="15.75">
      <c r="A2270" s="210"/>
    </row>
    <row r="2271" spans="1:1" s="201" customFormat="1" ht="15.75">
      <c r="A2271" s="210"/>
    </row>
    <row r="2272" spans="1:1" s="201" customFormat="1" ht="15.75">
      <c r="A2272" s="210"/>
    </row>
    <row r="2273" spans="1:1" s="201" customFormat="1" ht="15.75">
      <c r="A2273" s="210"/>
    </row>
    <row r="2274" spans="1:1" s="201" customFormat="1" ht="15.75">
      <c r="A2274" s="210"/>
    </row>
    <row r="2275" spans="1:1" s="201" customFormat="1" ht="15.75">
      <c r="A2275" s="210"/>
    </row>
    <row r="2276" spans="1:1" s="201" customFormat="1" ht="15.75">
      <c r="A2276" s="210"/>
    </row>
    <row r="2277" spans="1:1" s="201" customFormat="1" ht="15.75">
      <c r="A2277" s="210"/>
    </row>
    <row r="2278" spans="1:1" s="201" customFormat="1" ht="15.75">
      <c r="A2278" s="210"/>
    </row>
    <row r="2279" spans="1:1" s="201" customFormat="1" ht="15.75">
      <c r="A2279" s="210"/>
    </row>
    <row r="2280" spans="1:1" s="201" customFormat="1" ht="15.75">
      <c r="A2280" s="210"/>
    </row>
    <row r="2281" spans="1:1" s="201" customFormat="1" ht="15.75">
      <c r="A2281" s="210"/>
    </row>
    <row r="2282" spans="1:1" s="201" customFormat="1" ht="15.75">
      <c r="A2282" s="210"/>
    </row>
    <row r="2283" spans="1:1" s="201" customFormat="1" ht="15.75">
      <c r="A2283" s="210"/>
    </row>
    <row r="2284" spans="1:1" s="201" customFormat="1" ht="15.75">
      <c r="A2284" s="210"/>
    </row>
    <row r="2285" spans="1:1" s="201" customFormat="1" ht="15.75">
      <c r="A2285" s="210"/>
    </row>
    <row r="2286" spans="1:1" s="201" customFormat="1" ht="15.75">
      <c r="A2286" s="210"/>
    </row>
    <row r="2287" spans="1:1" s="201" customFormat="1" ht="15.75">
      <c r="A2287" s="210"/>
    </row>
    <row r="2288" spans="1:1" s="201" customFormat="1" ht="15.75">
      <c r="A2288" s="210"/>
    </row>
    <row r="2289" spans="1:1" s="201" customFormat="1" ht="15.75">
      <c r="A2289" s="210"/>
    </row>
    <row r="2290" spans="1:1" s="201" customFormat="1" ht="15.75">
      <c r="A2290" s="210"/>
    </row>
    <row r="2291" spans="1:1" s="201" customFormat="1" ht="15.75">
      <c r="A2291" s="210"/>
    </row>
    <row r="2292" spans="1:1" s="201" customFormat="1" ht="15.75">
      <c r="A2292" s="210"/>
    </row>
    <row r="2293" spans="1:1" s="201" customFormat="1" ht="15.75">
      <c r="A2293" s="210"/>
    </row>
    <row r="2294" spans="1:1" s="201" customFormat="1" ht="15.75">
      <c r="A2294" s="210"/>
    </row>
    <row r="2295" spans="1:1" s="201" customFormat="1" ht="15.75">
      <c r="A2295" s="210"/>
    </row>
    <row r="2296" spans="1:1" s="201" customFormat="1" ht="15.75">
      <c r="A2296" s="210"/>
    </row>
    <row r="2297" spans="1:1" s="201" customFormat="1" ht="15.75">
      <c r="A2297" s="210"/>
    </row>
    <row r="2298" spans="1:1" s="201" customFormat="1" ht="15.75">
      <c r="A2298" s="210"/>
    </row>
    <row r="2299" spans="1:1" s="201" customFormat="1" ht="15.75">
      <c r="A2299" s="210"/>
    </row>
    <row r="2300" spans="1:1" s="201" customFormat="1" ht="15.75">
      <c r="A2300" s="210"/>
    </row>
    <row r="2301" spans="1:1" s="201" customFormat="1" ht="15.75">
      <c r="A2301" s="210"/>
    </row>
    <row r="2302" spans="1:1" s="201" customFormat="1" ht="15.75">
      <c r="A2302" s="210"/>
    </row>
    <row r="2303" spans="1:1" s="201" customFormat="1" ht="15.75">
      <c r="A2303" s="210"/>
    </row>
    <row r="2304" spans="1:1" s="201" customFormat="1" ht="15.75">
      <c r="A2304" s="210"/>
    </row>
    <row r="2305" spans="1:1" s="201" customFormat="1" ht="15.75">
      <c r="A2305" s="210"/>
    </row>
    <row r="2306" spans="1:1" s="201" customFormat="1" ht="15.75">
      <c r="A2306" s="210"/>
    </row>
    <row r="2307" spans="1:1" s="201" customFormat="1" ht="15.75">
      <c r="A2307" s="210"/>
    </row>
    <row r="2308" spans="1:1" s="201" customFormat="1" ht="15.75">
      <c r="A2308" s="210"/>
    </row>
    <row r="2309" spans="1:1" s="201" customFormat="1" ht="15.75">
      <c r="A2309" s="210"/>
    </row>
    <row r="2310" spans="1:1" s="201" customFormat="1" ht="15.75">
      <c r="A2310" s="210"/>
    </row>
    <row r="2311" spans="1:1" s="201" customFormat="1" ht="15.75">
      <c r="A2311" s="210"/>
    </row>
    <row r="2312" spans="1:1" s="201" customFormat="1" ht="15.75">
      <c r="A2312" s="210"/>
    </row>
    <row r="2313" spans="1:1" s="201" customFormat="1" ht="15.75">
      <c r="A2313" s="210"/>
    </row>
    <row r="2314" spans="1:1" s="201" customFormat="1" ht="15.75">
      <c r="A2314" s="210"/>
    </row>
    <row r="2315" spans="1:1" s="201" customFormat="1" ht="15.75">
      <c r="A2315" s="210"/>
    </row>
    <row r="2316" spans="1:1" s="201" customFormat="1" ht="15.75">
      <c r="A2316" s="210"/>
    </row>
    <row r="2317" spans="1:1" s="201" customFormat="1" ht="15.75">
      <c r="A2317" s="210"/>
    </row>
    <row r="2318" spans="1:1" s="201" customFormat="1" ht="15.75">
      <c r="A2318" s="210"/>
    </row>
    <row r="2319" spans="1:1" s="201" customFormat="1" ht="15.75">
      <c r="A2319" s="210"/>
    </row>
    <row r="2320" spans="1:1" s="201" customFormat="1" ht="15.75">
      <c r="A2320" s="210"/>
    </row>
    <row r="2321" spans="1:1" s="201" customFormat="1" ht="15.75">
      <c r="A2321" s="210"/>
    </row>
    <row r="2322" spans="1:1" s="201" customFormat="1" ht="15.75">
      <c r="A2322" s="210"/>
    </row>
    <row r="2323" spans="1:1" s="201" customFormat="1" ht="15.75">
      <c r="A2323" s="210"/>
    </row>
    <row r="2324" spans="1:1" s="201" customFormat="1" ht="15.75">
      <c r="A2324" s="210"/>
    </row>
    <row r="2325" spans="1:1" s="201" customFormat="1" ht="15.75">
      <c r="A2325" s="210"/>
    </row>
    <row r="2326" spans="1:1" s="201" customFormat="1" ht="15.75">
      <c r="A2326" s="210"/>
    </row>
    <row r="2327" spans="1:1" s="201" customFormat="1" ht="15.75">
      <c r="A2327" s="210"/>
    </row>
    <row r="2328" spans="1:1" s="201" customFormat="1" ht="15.75">
      <c r="A2328" s="210"/>
    </row>
    <row r="2329" spans="1:1" s="201" customFormat="1" ht="15.75">
      <c r="A2329" s="210"/>
    </row>
    <row r="2330" spans="1:1" s="201" customFormat="1" ht="15.75">
      <c r="A2330" s="210"/>
    </row>
    <row r="2331" spans="1:1" s="201" customFormat="1" ht="15.75">
      <c r="A2331" s="210"/>
    </row>
    <row r="2332" spans="1:1" s="201" customFormat="1" ht="15.75">
      <c r="A2332" s="210"/>
    </row>
    <row r="2333" spans="1:1" s="201" customFormat="1" ht="15.75">
      <c r="A2333" s="210"/>
    </row>
    <row r="2334" spans="1:1" s="201" customFormat="1" ht="15.75">
      <c r="A2334" s="210"/>
    </row>
    <row r="2335" spans="1:1" s="201" customFormat="1" ht="15.75">
      <c r="A2335" s="210"/>
    </row>
    <row r="2336" spans="1:1" s="201" customFormat="1" ht="15.75">
      <c r="A2336" s="210"/>
    </row>
    <row r="2337" spans="1:1" s="201" customFormat="1" ht="15.75">
      <c r="A2337" s="210"/>
    </row>
    <row r="2338" spans="1:1" s="201" customFormat="1" ht="15.75">
      <c r="A2338" s="210"/>
    </row>
    <row r="2339" spans="1:1" s="201" customFormat="1" ht="15.75">
      <c r="A2339" s="210"/>
    </row>
    <row r="2340" spans="1:1" s="201" customFormat="1" ht="15.75">
      <c r="A2340" s="210"/>
    </row>
    <row r="2341" spans="1:1" s="201" customFormat="1" ht="15.75">
      <c r="A2341" s="210"/>
    </row>
    <row r="2342" spans="1:1" s="201" customFormat="1" ht="15.75">
      <c r="A2342" s="210"/>
    </row>
    <row r="2343" spans="1:1" s="201" customFormat="1" ht="15.75">
      <c r="A2343" s="210"/>
    </row>
    <row r="2344" spans="1:1" s="201" customFormat="1" ht="15.75">
      <c r="A2344" s="210"/>
    </row>
    <row r="2345" spans="1:1" s="201" customFormat="1" ht="15.75">
      <c r="A2345" s="210"/>
    </row>
    <row r="2346" spans="1:1" s="201" customFormat="1" ht="15.75">
      <c r="A2346" s="210"/>
    </row>
    <row r="2347" spans="1:1" s="201" customFormat="1" ht="15.75">
      <c r="A2347" s="210"/>
    </row>
    <row r="2348" spans="1:1" s="201" customFormat="1" ht="15.75">
      <c r="A2348" s="210"/>
    </row>
    <row r="2349" spans="1:1" s="201" customFormat="1" ht="15.75">
      <c r="A2349" s="210"/>
    </row>
    <row r="2350" spans="1:1" s="201" customFormat="1" ht="15.75">
      <c r="A2350" s="210"/>
    </row>
    <row r="2351" spans="1:1" s="201" customFormat="1" ht="15.75">
      <c r="A2351" s="210"/>
    </row>
    <row r="2352" spans="1:1" s="201" customFormat="1" ht="15.75">
      <c r="A2352" s="210"/>
    </row>
    <row r="2353" spans="1:1" s="201" customFormat="1" ht="15.75">
      <c r="A2353" s="210"/>
    </row>
    <row r="2354" spans="1:1" s="201" customFormat="1" ht="15.75">
      <c r="A2354" s="210"/>
    </row>
    <row r="2355" spans="1:1" s="201" customFormat="1" ht="15.75">
      <c r="A2355" s="210"/>
    </row>
    <row r="2356" spans="1:1" s="201" customFormat="1" ht="15.75">
      <c r="A2356" s="210"/>
    </row>
    <row r="2357" spans="1:1" s="201" customFormat="1" ht="15.75">
      <c r="A2357" s="210"/>
    </row>
    <row r="2358" spans="1:1" s="201" customFormat="1" ht="15.75">
      <c r="A2358" s="210"/>
    </row>
    <row r="2359" spans="1:1" s="201" customFormat="1" ht="15.75">
      <c r="A2359" s="210"/>
    </row>
    <row r="2360" spans="1:1" s="201" customFormat="1" ht="15.75">
      <c r="A2360" s="210"/>
    </row>
    <row r="2361" spans="1:1" s="201" customFormat="1" ht="15.75">
      <c r="A2361" s="210"/>
    </row>
    <row r="2362" spans="1:1" s="201" customFormat="1" ht="15.75">
      <c r="A2362" s="210"/>
    </row>
    <row r="2363" spans="1:1" s="201" customFormat="1" ht="15.75">
      <c r="A2363" s="210"/>
    </row>
    <row r="2364" spans="1:1" s="201" customFormat="1" ht="15.75">
      <c r="A2364" s="210"/>
    </row>
    <row r="2365" spans="1:1" s="201" customFormat="1" ht="15.75">
      <c r="A2365" s="210"/>
    </row>
    <row r="2366" spans="1:1" s="201" customFormat="1" ht="15.75">
      <c r="A2366" s="210"/>
    </row>
    <row r="2367" spans="1:1" s="201" customFormat="1" ht="15.75">
      <c r="A2367" s="210"/>
    </row>
    <row r="2368" spans="1:1" s="201" customFormat="1" ht="15.75">
      <c r="A2368" s="210"/>
    </row>
    <row r="2369" spans="1:1" s="201" customFormat="1" ht="15.75">
      <c r="A2369" s="210"/>
    </row>
    <row r="2370" spans="1:1" s="201" customFormat="1" ht="15.75">
      <c r="A2370" s="210"/>
    </row>
    <row r="2371" spans="1:1" s="201" customFormat="1" ht="15.75">
      <c r="A2371" s="210"/>
    </row>
    <row r="2372" spans="1:1" s="201" customFormat="1" ht="15.75">
      <c r="A2372" s="210"/>
    </row>
    <row r="2373" spans="1:1" s="201" customFormat="1" ht="15.75">
      <c r="A2373" s="210"/>
    </row>
    <row r="2374" spans="1:1" s="201" customFormat="1" ht="15.75">
      <c r="A2374" s="210"/>
    </row>
    <row r="2375" spans="1:1" s="201" customFormat="1" ht="15.75">
      <c r="A2375" s="210"/>
    </row>
    <row r="2376" spans="1:1" s="201" customFormat="1" ht="15.75">
      <c r="A2376" s="210"/>
    </row>
    <row r="2377" spans="1:1" s="201" customFormat="1" ht="15.75">
      <c r="A2377" s="210"/>
    </row>
    <row r="2378" spans="1:1" s="201" customFormat="1" ht="15.75">
      <c r="A2378" s="210"/>
    </row>
    <row r="2379" spans="1:1" s="201" customFormat="1" ht="15.75">
      <c r="A2379" s="210"/>
    </row>
    <row r="2380" spans="1:1" s="201" customFormat="1" ht="15.75">
      <c r="A2380" s="210"/>
    </row>
    <row r="2381" spans="1:1" s="201" customFormat="1" ht="15.75">
      <c r="A2381" s="210"/>
    </row>
    <row r="2382" spans="1:1" s="201" customFormat="1" ht="15.75">
      <c r="A2382" s="210"/>
    </row>
    <row r="2383" spans="1:1" s="201" customFormat="1" ht="15.75">
      <c r="A2383" s="210"/>
    </row>
    <row r="2384" spans="1:1" s="201" customFormat="1" ht="15.75">
      <c r="A2384" s="210"/>
    </row>
    <row r="2385" spans="1:1" s="201" customFormat="1" ht="15.75">
      <c r="A2385" s="210"/>
    </row>
    <row r="2386" spans="1:1" s="201" customFormat="1" ht="15.75">
      <c r="A2386" s="210"/>
    </row>
    <row r="2387" spans="1:1" s="201" customFormat="1" ht="15.75">
      <c r="A2387" s="210"/>
    </row>
    <row r="2388" spans="1:1" s="201" customFormat="1" ht="15.75">
      <c r="A2388" s="210"/>
    </row>
    <row r="2389" spans="1:1" s="201" customFormat="1" ht="15.75">
      <c r="A2389" s="210"/>
    </row>
    <row r="2390" spans="1:1" s="201" customFormat="1" ht="15.75">
      <c r="A2390" s="210"/>
    </row>
    <row r="2391" spans="1:1" s="201" customFormat="1" ht="15.75">
      <c r="A2391" s="210"/>
    </row>
    <row r="2392" spans="1:1" s="201" customFormat="1" ht="15.75">
      <c r="A2392" s="210"/>
    </row>
    <row r="2393" spans="1:1" s="201" customFormat="1" ht="15.75">
      <c r="A2393" s="210"/>
    </row>
    <row r="2394" spans="1:1" s="201" customFormat="1" ht="15.75">
      <c r="A2394" s="210"/>
    </row>
    <row r="2395" spans="1:1" s="201" customFormat="1" ht="15.75">
      <c r="A2395" s="210"/>
    </row>
    <row r="2396" spans="1:1" s="201" customFormat="1" ht="15.75">
      <c r="A2396" s="210"/>
    </row>
    <row r="2397" spans="1:1" s="201" customFormat="1" ht="15.75">
      <c r="A2397" s="210"/>
    </row>
    <row r="2398" spans="1:1" s="201" customFormat="1" ht="15.75">
      <c r="A2398" s="210"/>
    </row>
    <row r="2399" spans="1:1" s="201" customFormat="1" ht="15.75">
      <c r="A2399" s="210"/>
    </row>
    <row r="2400" spans="1:1" s="201" customFormat="1" ht="15.75">
      <c r="A2400" s="210"/>
    </row>
    <row r="2401" spans="1:1" s="201" customFormat="1" ht="15.75">
      <c r="A2401" s="210"/>
    </row>
    <row r="2402" spans="1:1" s="201" customFormat="1" ht="15.75">
      <c r="A2402" s="210"/>
    </row>
    <row r="2403" spans="1:1" s="201" customFormat="1" ht="15.75">
      <c r="A2403" s="210"/>
    </row>
    <row r="2404" spans="1:1" s="201" customFormat="1" ht="15.75">
      <c r="A2404" s="210"/>
    </row>
    <row r="2405" spans="1:1" s="201" customFormat="1" ht="15.75">
      <c r="A2405" s="210"/>
    </row>
    <row r="2406" spans="1:1" s="201" customFormat="1" ht="15.75">
      <c r="A2406" s="210"/>
    </row>
    <row r="2407" spans="1:1" s="201" customFormat="1" ht="15.75">
      <c r="A2407" s="210"/>
    </row>
    <row r="2408" spans="1:1" s="201" customFormat="1" ht="15.75">
      <c r="A2408" s="210"/>
    </row>
    <row r="2409" spans="1:1" s="201" customFormat="1" ht="15.75">
      <c r="A2409" s="210"/>
    </row>
    <row r="2410" spans="1:1" s="201" customFormat="1" ht="15.75">
      <c r="A2410" s="210"/>
    </row>
    <row r="2411" spans="1:1" s="201" customFormat="1" ht="15.75">
      <c r="A2411" s="210"/>
    </row>
    <row r="2412" spans="1:1" s="201" customFormat="1" ht="15.75">
      <c r="A2412" s="210"/>
    </row>
    <row r="2413" spans="1:1" s="201" customFormat="1" ht="15.75">
      <c r="A2413" s="210"/>
    </row>
    <row r="2414" spans="1:1" s="201" customFormat="1" ht="15.75">
      <c r="A2414" s="210"/>
    </row>
    <row r="2415" spans="1:1" s="201" customFormat="1" ht="15.75">
      <c r="A2415" s="210"/>
    </row>
    <row r="2416" spans="1:1" s="201" customFormat="1" ht="15.75">
      <c r="A2416" s="210"/>
    </row>
  </sheetData>
  <printOptions horizontalCentered="1"/>
  <pageMargins left="0.78740157480314965" right="0.78740157480314965" top="1.9291338582677167" bottom="0.35433070866141736" header="0.39370078740157483" footer="0.15748031496062992"/>
  <pageSetup paperSize="9" scale="82" orientation="landscape" r:id="rId1"/>
  <headerFooter alignWithMargins="0">
    <oddHeader xml:space="preserve">&amp;LMAGYARPOLÁNY ÉS KISLŐD
KÖZSÉGEK KÖRJEGYZŐSÉGE&amp;C2012. ÉVI ZÁRSZÁMADÁS
FELHALMOZÁSI ÉS FELÚJÍTÁSI
KIADÁSOK - BEVÉTELEK
&amp;R9.b. melléklet a 6/2013. (V. 8.)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pageSetUpPr fitToPage="1"/>
  </sheetPr>
  <dimension ref="A1:K10"/>
  <sheetViews>
    <sheetView view="pageLayout" zoomScaleNormal="100" workbookViewId="0">
      <selection activeCell="J7" sqref="J7"/>
    </sheetView>
  </sheetViews>
  <sheetFormatPr defaultRowHeight="15"/>
  <cols>
    <col min="1" max="1" width="2" style="54" bestFit="1" customWidth="1"/>
    <col min="2" max="2" width="35" style="54" bestFit="1" customWidth="1"/>
    <col min="3" max="3" width="12.5703125" style="71" bestFit="1" customWidth="1"/>
    <col min="4" max="6" width="12.5703125" style="71" customWidth="1"/>
    <col min="7" max="7" width="28.7109375" style="71" bestFit="1" customWidth="1"/>
    <col min="8" max="8" width="13.5703125" style="71" customWidth="1"/>
    <col min="9" max="9" width="14.5703125" style="71" bestFit="1" customWidth="1"/>
    <col min="10" max="10" width="10.7109375" style="71" bestFit="1" customWidth="1"/>
    <col min="11" max="11" width="10" style="71" bestFit="1" customWidth="1"/>
    <col min="12" max="256" width="9.140625" style="54"/>
    <col min="257" max="257" width="2" style="54" bestFit="1" customWidth="1"/>
    <col min="258" max="258" width="35" style="54" bestFit="1" customWidth="1"/>
    <col min="259" max="259" width="12.5703125" style="54" bestFit="1" customWidth="1"/>
    <col min="260" max="262" width="12.5703125" style="54" customWidth="1"/>
    <col min="263" max="263" width="28.7109375" style="54" bestFit="1" customWidth="1"/>
    <col min="264" max="264" width="13.5703125" style="54" customWidth="1"/>
    <col min="265" max="265" width="14.5703125" style="54" bestFit="1" customWidth="1"/>
    <col min="266" max="266" width="10.7109375" style="54" bestFit="1" customWidth="1"/>
    <col min="267" max="267" width="10" style="54" bestFit="1" customWidth="1"/>
    <col min="268" max="512" width="9.140625" style="54"/>
    <col min="513" max="513" width="2" style="54" bestFit="1" customWidth="1"/>
    <col min="514" max="514" width="35" style="54" bestFit="1" customWidth="1"/>
    <col min="515" max="515" width="12.5703125" style="54" bestFit="1" customWidth="1"/>
    <col min="516" max="518" width="12.5703125" style="54" customWidth="1"/>
    <col min="519" max="519" width="28.7109375" style="54" bestFit="1" customWidth="1"/>
    <col min="520" max="520" width="13.5703125" style="54" customWidth="1"/>
    <col min="521" max="521" width="14.5703125" style="54" bestFit="1" customWidth="1"/>
    <col min="522" max="522" width="10.7109375" style="54" bestFit="1" customWidth="1"/>
    <col min="523" max="523" width="10" style="54" bestFit="1" customWidth="1"/>
    <col min="524" max="768" width="9.140625" style="54"/>
    <col min="769" max="769" width="2" style="54" bestFit="1" customWidth="1"/>
    <col min="770" max="770" width="35" style="54" bestFit="1" customWidth="1"/>
    <col min="771" max="771" width="12.5703125" style="54" bestFit="1" customWidth="1"/>
    <col min="772" max="774" width="12.5703125" style="54" customWidth="1"/>
    <col min="775" max="775" width="28.7109375" style="54" bestFit="1" customWidth="1"/>
    <col min="776" max="776" width="13.5703125" style="54" customWidth="1"/>
    <col min="777" max="777" width="14.5703125" style="54" bestFit="1" customWidth="1"/>
    <col min="778" max="778" width="10.7109375" style="54" bestFit="1" customWidth="1"/>
    <col min="779" max="779" width="10" style="54" bestFit="1" customWidth="1"/>
    <col min="780" max="1024" width="9.140625" style="54"/>
    <col min="1025" max="1025" width="2" style="54" bestFit="1" customWidth="1"/>
    <col min="1026" max="1026" width="35" style="54" bestFit="1" customWidth="1"/>
    <col min="1027" max="1027" width="12.5703125" style="54" bestFit="1" customWidth="1"/>
    <col min="1028" max="1030" width="12.5703125" style="54" customWidth="1"/>
    <col min="1031" max="1031" width="28.7109375" style="54" bestFit="1" customWidth="1"/>
    <col min="1032" max="1032" width="13.5703125" style="54" customWidth="1"/>
    <col min="1033" max="1033" width="14.5703125" style="54" bestFit="1" customWidth="1"/>
    <col min="1034" max="1034" width="10.7109375" style="54" bestFit="1" customWidth="1"/>
    <col min="1035" max="1035" width="10" style="54" bestFit="1" customWidth="1"/>
    <col min="1036" max="1280" width="9.140625" style="54"/>
    <col min="1281" max="1281" width="2" style="54" bestFit="1" customWidth="1"/>
    <col min="1282" max="1282" width="35" style="54" bestFit="1" customWidth="1"/>
    <col min="1283" max="1283" width="12.5703125" style="54" bestFit="1" customWidth="1"/>
    <col min="1284" max="1286" width="12.5703125" style="54" customWidth="1"/>
    <col min="1287" max="1287" width="28.7109375" style="54" bestFit="1" customWidth="1"/>
    <col min="1288" max="1288" width="13.5703125" style="54" customWidth="1"/>
    <col min="1289" max="1289" width="14.5703125" style="54" bestFit="1" customWidth="1"/>
    <col min="1290" max="1290" width="10.7109375" style="54" bestFit="1" customWidth="1"/>
    <col min="1291" max="1291" width="10" style="54" bestFit="1" customWidth="1"/>
    <col min="1292" max="1536" width="9.140625" style="54"/>
    <col min="1537" max="1537" width="2" style="54" bestFit="1" customWidth="1"/>
    <col min="1538" max="1538" width="35" style="54" bestFit="1" customWidth="1"/>
    <col min="1539" max="1539" width="12.5703125" style="54" bestFit="1" customWidth="1"/>
    <col min="1540" max="1542" width="12.5703125" style="54" customWidth="1"/>
    <col min="1543" max="1543" width="28.7109375" style="54" bestFit="1" customWidth="1"/>
    <col min="1544" max="1544" width="13.5703125" style="54" customWidth="1"/>
    <col min="1545" max="1545" width="14.5703125" style="54" bestFit="1" customWidth="1"/>
    <col min="1546" max="1546" width="10.7109375" style="54" bestFit="1" customWidth="1"/>
    <col min="1547" max="1547" width="10" style="54" bestFit="1" customWidth="1"/>
    <col min="1548" max="1792" width="9.140625" style="54"/>
    <col min="1793" max="1793" width="2" style="54" bestFit="1" customWidth="1"/>
    <col min="1794" max="1794" width="35" style="54" bestFit="1" customWidth="1"/>
    <col min="1795" max="1795" width="12.5703125" style="54" bestFit="1" customWidth="1"/>
    <col min="1796" max="1798" width="12.5703125" style="54" customWidth="1"/>
    <col min="1799" max="1799" width="28.7109375" style="54" bestFit="1" customWidth="1"/>
    <col min="1800" max="1800" width="13.5703125" style="54" customWidth="1"/>
    <col min="1801" max="1801" width="14.5703125" style="54" bestFit="1" customWidth="1"/>
    <col min="1802" max="1802" width="10.7109375" style="54" bestFit="1" customWidth="1"/>
    <col min="1803" max="1803" width="10" style="54" bestFit="1" customWidth="1"/>
    <col min="1804" max="2048" width="9.140625" style="54"/>
    <col min="2049" max="2049" width="2" style="54" bestFit="1" customWidth="1"/>
    <col min="2050" max="2050" width="35" style="54" bestFit="1" customWidth="1"/>
    <col min="2051" max="2051" width="12.5703125" style="54" bestFit="1" customWidth="1"/>
    <col min="2052" max="2054" width="12.5703125" style="54" customWidth="1"/>
    <col min="2055" max="2055" width="28.7109375" style="54" bestFit="1" customWidth="1"/>
    <col min="2056" max="2056" width="13.5703125" style="54" customWidth="1"/>
    <col min="2057" max="2057" width="14.5703125" style="54" bestFit="1" customWidth="1"/>
    <col min="2058" max="2058" width="10.7109375" style="54" bestFit="1" customWidth="1"/>
    <col min="2059" max="2059" width="10" style="54" bestFit="1" customWidth="1"/>
    <col min="2060" max="2304" width="9.140625" style="54"/>
    <col min="2305" max="2305" width="2" style="54" bestFit="1" customWidth="1"/>
    <col min="2306" max="2306" width="35" style="54" bestFit="1" customWidth="1"/>
    <col min="2307" max="2307" width="12.5703125" style="54" bestFit="1" customWidth="1"/>
    <col min="2308" max="2310" width="12.5703125" style="54" customWidth="1"/>
    <col min="2311" max="2311" width="28.7109375" style="54" bestFit="1" customWidth="1"/>
    <col min="2312" max="2312" width="13.5703125" style="54" customWidth="1"/>
    <col min="2313" max="2313" width="14.5703125" style="54" bestFit="1" customWidth="1"/>
    <col min="2314" max="2314" width="10.7109375" style="54" bestFit="1" customWidth="1"/>
    <col min="2315" max="2315" width="10" style="54" bestFit="1" customWidth="1"/>
    <col min="2316" max="2560" width="9.140625" style="54"/>
    <col min="2561" max="2561" width="2" style="54" bestFit="1" customWidth="1"/>
    <col min="2562" max="2562" width="35" style="54" bestFit="1" customWidth="1"/>
    <col min="2563" max="2563" width="12.5703125" style="54" bestFit="1" customWidth="1"/>
    <col min="2564" max="2566" width="12.5703125" style="54" customWidth="1"/>
    <col min="2567" max="2567" width="28.7109375" style="54" bestFit="1" customWidth="1"/>
    <col min="2568" max="2568" width="13.5703125" style="54" customWidth="1"/>
    <col min="2569" max="2569" width="14.5703125" style="54" bestFit="1" customWidth="1"/>
    <col min="2570" max="2570" width="10.7109375" style="54" bestFit="1" customWidth="1"/>
    <col min="2571" max="2571" width="10" style="54" bestFit="1" customWidth="1"/>
    <col min="2572" max="2816" width="9.140625" style="54"/>
    <col min="2817" max="2817" width="2" style="54" bestFit="1" customWidth="1"/>
    <col min="2818" max="2818" width="35" style="54" bestFit="1" customWidth="1"/>
    <col min="2819" max="2819" width="12.5703125" style="54" bestFit="1" customWidth="1"/>
    <col min="2820" max="2822" width="12.5703125" style="54" customWidth="1"/>
    <col min="2823" max="2823" width="28.7109375" style="54" bestFit="1" customWidth="1"/>
    <col min="2824" max="2824" width="13.5703125" style="54" customWidth="1"/>
    <col min="2825" max="2825" width="14.5703125" style="54" bestFit="1" customWidth="1"/>
    <col min="2826" max="2826" width="10.7109375" style="54" bestFit="1" customWidth="1"/>
    <col min="2827" max="2827" width="10" style="54" bestFit="1" customWidth="1"/>
    <col min="2828" max="3072" width="9.140625" style="54"/>
    <col min="3073" max="3073" width="2" style="54" bestFit="1" customWidth="1"/>
    <col min="3074" max="3074" width="35" style="54" bestFit="1" customWidth="1"/>
    <col min="3075" max="3075" width="12.5703125" style="54" bestFit="1" customWidth="1"/>
    <col min="3076" max="3078" width="12.5703125" style="54" customWidth="1"/>
    <col min="3079" max="3079" width="28.7109375" style="54" bestFit="1" customWidth="1"/>
    <col min="3080" max="3080" width="13.5703125" style="54" customWidth="1"/>
    <col min="3081" max="3081" width="14.5703125" style="54" bestFit="1" customWidth="1"/>
    <col min="3082" max="3082" width="10.7109375" style="54" bestFit="1" customWidth="1"/>
    <col min="3083" max="3083" width="10" style="54" bestFit="1" customWidth="1"/>
    <col min="3084" max="3328" width="9.140625" style="54"/>
    <col min="3329" max="3329" width="2" style="54" bestFit="1" customWidth="1"/>
    <col min="3330" max="3330" width="35" style="54" bestFit="1" customWidth="1"/>
    <col min="3331" max="3331" width="12.5703125" style="54" bestFit="1" customWidth="1"/>
    <col min="3332" max="3334" width="12.5703125" style="54" customWidth="1"/>
    <col min="3335" max="3335" width="28.7109375" style="54" bestFit="1" customWidth="1"/>
    <col min="3336" max="3336" width="13.5703125" style="54" customWidth="1"/>
    <col min="3337" max="3337" width="14.5703125" style="54" bestFit="1" customWidth="1"/>
    <col min="3338" max="3338" width="10.7109375" style="54" bestFit="1" customWidth="1"/>
    <col min="3339" max="3339" width="10" style="54" bestFit="1" customWidth="1"/>
    <col min="3340" max="3584" width="9.140625" style="54"/>
    <col min="3585" max="3585" width="2" style="54" bestFit="1" customWidth="1"/>
    <col min="3586" max="3586" width="35" style="54" bestFit="1" customWidth="1"/>
    <col min="3587" max="3587" width="12.5703125" style="54" bestFit="1" customWidth="1"/>
    <col min="3588" max="3590" width="12.5703125" style="54" customWidth="1"/>
    <col min="3591" max="3591" width="28.7109375" style="54" bestFit="1" customWidth="1"/>
    <col min="3592" max="3592" width="13.5703125" style="54" customWidth="1"/>
    <col min="3593" max="3593" width="14.5703125" style="54" bestFit="1" customWidth="1"/>
    <col min="3594" max="3594" width="10.7109375" style="54" bestFit="1" customWidth="1"/>
    <col min="3595" max="3595" width="10" style="54" bestFit="1" customWidth="1"/>
    <col min="3596" max="3840" width="9.140625" style="54"/>
    <col min="3841" max="3841" width="2" style="54" bestFit="1" customWidth="1"/>
    <col min="3842" max="3842" width="35" style="54" bestFit="1" customWidth="1"/>
    <col min="3843" max="3843" width="12.5703125" style="54" bestFit="1" customWidth="1"/>
    <col min="3844" max="3846" width="12.5703125" style="54" customWidth="1"/>
    <col min="3847" max="3847" width="28.7109375" style="54" bestFit="1" customWidth="1"/>
    <col min="3848" max="3848" width="13.5703125" style="54" customWidth="1"/>
    <col min="3849" max="3849" width="14.5703125" style="54" bestFit="1" customWidth="1"/>
    <col min="3850" max="3850" width="10.7109375" style="54" bestFit="1" customWidth="1"/>
    <col min="3851" max="3851" width="10" style="54" bestFit="1" customWidth="1"/>
    <col min="3852" max="4096" width="9.140625" style="54"/>
    <col min="4097" max="4097" width="2" style="54" bestFit="1" customWidth="1"/>
    <col min="4098" max="4098" width="35" style="54" bestFit="1" customWidth="1"/>
    <col min="4099" max="4099" width="12.5703125" style="54" bestFit="1" customWidth="1"/>
    <col min="4100" max="4102" width="12.5703125" style="54" customWidth="1"/>
    <col min="4103" max="4103" width="28.7109375" style="54" bestFit="1" customWidth="1"/>
    <col min="4104" max="4104" width="13.5703125" style="54" customWidth="1"/>
    <col min="4105" max="4105" width="14.5703125" style="54" bestFit="1" customWidth="1"/>
    <col min="4106" max="4106" width="10.7109375" style="54" bestFit="1" customWidth="1"/>
    <col min="4107" max="4107" width="10" style="54" bestFit="1" customWidth="1"/>
    <col min="4108" max="4352" width="9.140625" style="54"/>
    <col min="4353" max="4353" width="2" style="54" bestFit="1" customWidth="1"/>
    <col min="4354" max="4354" width="35" style="54" bestFit="1" customWidth="1"/>
    <col min="4355" max="4355" width="12.5703125" style="54" bestFit="1" customWidth="1"/>
    <col min="4356" max="4358" width="12.5703125" style="54" customWidth="1"/>
    <col min="4359" max="4359" width="28.7109375" style="54" bestFit="1" customWidth="1"/>
    <col min="4360" max="4360" width="13.5703125" style="54" customWidth="1"/>
    <col min="4361" max="4361" width="14.5703125" style="54" bestFit="1" customWidth="1"/>
    <col min="4362" max="4362" width="10.7109375" style="54" bestFit="1" customWidth="1"/>
    <col min="4363" max="4363" width="10" style="54" bestFit="1" customWidth="1"/>
    <col min="4364" max="4608" width="9.140625" style="54"/>
    <col min="4609" max="4609" width="2" style="54" bestFit="1" customWidth="1"/>
    <col min="4610" max="4610" width="35" style="54" bestFit="1" customWidth="1"/>
    <col min="4611" max="4611" width="12.5703125" style="54" bestFit="1" customWidth="1"/>
    <col min="4612" max="4614" width="12.5703125" style="54" customWidth="1"/>
    <col min="4615" max="4615" width="28.7109375" style="54" bestFit="1" customWidth="1"/>
    <col min="4616" max="4616" width="13.5703125" style="54" customWidth="1"/>
    <col min="4617" max="4617" width="14.5703125" style="54" bestFit="1" customWidth="1"/>
    <col min="4618" max="4618" width="10.7109375" style="54" bestFit="1" customWidth="1"/>
    <col min="4619" max="4619" width="10" style="54" bestFit="1" customWidth="1"/>
    <col min="4620" max="4864" width="9.140625" style="54"/>
    <col min="4865" max="4865" width="2" style="54" bestFit="1" customWidth="1"/>
    <col min="4866" max="4866" width="35" style="54" bestFit="1" customWidth="1"/>
    <col min="4867" max="4867" width="12.5703125" style="54" bestFit="1" customWidth="1"/>
    <col min="4868" max="4870" width="12.5703125" style="54" customWidth="1"/>
    <col min="4871" max="4871" width="28.7109375" style="54" bestFit="1" customWidth="1"/>
    <col min="4872" max="4872" width="13.5703125" style="54" customWidth="1"/>
    <col min="4873" max="4873" width="14.5703125" style="54" bestFit="1" customWidth="1"/>
    <col min="4874" max="4874" width="10.7109375" style="54" bestFit="1" customWidth="1"/>
    <col min="4875" max="4875" width="10" style="54" bestFit="1" customWidth="1"/>
    <col min="4876" max="5120" width="9.140625" style="54"/>
    <col min="5121" max="5121" width="2" style="54" bestFit="1" customWidth="1"/>
    <col min="5122" max="5122" width="35" style="54" bestFit="1" customWidth="1"/>
    <col min="5123" max="5123" width="12.5703125" style="54" bestFit="1" customWidth="1"/>
    <col min="5124" max="5126" width="12.5703125" style="54" customWidth="1"/>
    <col min="5127" max="5127" width="28.7109375" style="54" bestFit="1" customWidth="1"/>
    <col min="5128" max="5128" width="13.5703125" style="54" customWidth="1"/>
    <col min="5129" max="5129" width="14.5703125" style="54" bestFit="1" customWidth="1"/>
    <col min="5130" max="5130" width="10.7109375" style="54" bestFit="1" customWidth="1"/>
    <col min="5131" max="5131" width="10" style="54" bestFit="1" customWidth="1"/>
    <col min="5132" max="5376" width="9.140625" style="54"/>
    <col min="5377" max="5377" width="2" style="54" bestFit="1" customWidth="1"/>
    <col min="5378" max="5378" width="35" style="54" bestFit="1" customWidth="1"/>
    <col min="5379" max="5379" width="12.5703125" style="54" bestFit="1" customWidth="1"/>
    <col min="5380" max="5382" width="12.5703125" style="54" customWidth="1"/>
    <col min="5383" max="5383" width="28.7109375" style="54" bestFit="1" customWidth="1"/>
    <col min="5384" max="5384" width="13.5703125" style="54" customWidth="1"/>
    <col min="5385" max="5385" width="14.5703125" style="54" bestFit="1" customWidth="1"/>
    <col min="5386" max="5386" width="10.7109375" style="54" bestFit="1" customWidth="1"/>
    <col min="5387" max="5387" width="10" style="54" bestFit="1" customWidth="1"/>
    <col min="5388" max="5632" width="9.140625" style="54"/>
    <col min="5633" max="5633" width="2" style="54" bestFit="1" customWidth="1"/>
    <col min="5634" max="5634" width="35" style="54" bestFit="1" customWidth="1"/>
    <col min="5635" max="5635" width="12.5703125" style="54" bestFit="1" customWidth="1"/>
    <col min="5636" max="5638" width="12.5703125" style="54" customWidth="1"/>
    <col min="5639" max="5639" width="28.7109375" style="54" bestFit="1" customWidth="1"/>
    <col min="5640" max="5640" width="13.5703125" style="54" customWidth="1"/>
    <col min="5641" max="5641" width="14.5703125" style="54" bestFit="1" customWidth="1"/>
    <col min="5642" max="5642" width="10.7109375" style="54" bestFit="1" customWidth="1"/>
    <col min="5643" max="5643" width="10" style="54" bestFit="1" customWidth="1"/>
    <col min="5644" max="5888" width="9.140625" style="54"/>
    <col min="5889" max="5889" width="2" style="54" bestFit="1" customWidth="1"/>
    <col min="5890" max="5890" width="35" style="54" bestFit="1" customWidth="1"/>
    <col min="5891" max="5891" width="12.5703125" style="54" bestFit="1" customWidth="1"/>
    <col min="5892" max="5894" width="12.5703125" style="54" customWidth="1"/>
    <col min="5895" max="5895" width="28.7109375" style="54" bestFit="1" customWidth="1"/>
    <col min="5896" max="5896" width="13.5703125" style="54" customWidth="1"/>
    <col min="5897" max="5897" width="14.5703125" style="54" bestFit="1" customWidth="1"/>
    <col min="5898" max="5898" width="10.7109375" style="54" bestFit="1" customWidth="1"/>
    <col min="5899" max="5899" width="10" style="54" bestFit="1" customWidth="1"/>
    <col min="5900" max="6144" width="9.140625" style="54"/>
    <col min="6145" max="6145" width="2" style="54" bestFit="1" customWidth="1"/>
    <col min="6146" max="6146" width="35" style="54" bestFit="1" customWidth="1"/>
    <col min="6147" max="6147" width="12.5703125" style="54" bestFit="1" customWidth="1"/>
    <col min="6148" max="6150" width="12.5703125" style="54" customWidth="1"/>
    <col min="6151" max="6151" width="28.7109375" style="54" bestFit="1" customWidth="1"/>
    <col min="6152" max="6152" width="13.5703125" style="54" customWidth="1"/>
    <col min="6153" max="6153" width="14.5703125" style="54" bestFit="1" customWidth="1"/>
    <col min="6154" max="6154" width="10.7109375" style="54" bestFit="1" customWidth="1"/>
    <col min="6155" max="6155" width="10" style="54" bestFit="1" customWidth="1"/>
    <col min="6156" max="6400" width="9.140625" style="54"/>
    <col min="6401" max="6401" width="2" style="54" bestFit="1" customWidth="1"/>
    <col min="6402" max="6402" width="35" style="54" bestFit="1" customWidth="1"/>
    <col min="6403" max="6403" width="12.5703125" style="54" bestFit="1" customWidth="1"/>
    <col min="6404" max="6406" width="12.5703125" style="54" customWidth="1"/>
    <col min="6407" max="6407" width="28.7109375" style="54" bestFit="1" customWidth="1"/>
    <col min="6408" max="6408" width="13.5703125" style="54" customWidth="1"/>
    <col min="6409" max="6409" width="14.5703125" style="54" bestFit="1" customWidth="1"/>
    <col min="6410" max="6410" width="10.7109375" style="54" bestFit="1" customWidth="1"/>
    <col min="6411" max="6411" width="10" style="54" bestFit="1" customWidth="1"/>
    <col min="6412" max="6656" width="9.140625" style="54"/>
    <col min="6657" max="6657" width="2" style="54" bestFit="1" customWidth="1"/>
    <col min="6658" max="6658" width="35" style="54" bestFit="1" customWidth="1"/>
    <col min="6659" max="6659" width="12.5703125" style="54" bestFit="1" customWidth="1"/>
    <col min="6660" max="6662" width="12.5703125" style="54" customWidth="1"/>
    <col min="6663" max="6663" width="28.7109375" style="54" bestFit="1" customWidth="1"/>
    <col min="6664" max="6664" width="13.5703125" style="54" customWidth="1"/>
    <col min="6665" max="6665" width="14.5703125" style="54" bestFit="1" customWidth="1"/>
    <col min="6666" max="6666" width="10.7109375" style="54" bestFit="1" customWidth="1"/>
    <col min="6667" max="6667" width="10" style="54" bestFit="1" customWidth="1"/>
    <col min="6668" max="6912" width="9.140625" style="54"/>
    <col min="6913" max="6913" width="2" style="54" bestFit="1" customWidth="1"/>
    <col min="6914" max="6914" width="35" style="54" bestFit="1" customWidth="1"/>
    <col min="6915" max="6915" width="12.5703125" style="54" bestFit="1" customWidth="1"/>
    <col min="6916" max="6918" width="12.5703125" style="54" customWidth="1"/>
    <col min="6919" max="6919" width="28.7109375" style="54" bestFit="1" customWidth="1"/>
    <col min="6920" max="6920" width="13.5703125" style="54" customWidth="1"/>
    <col min="6921" max="6921" width="14.5703125" style="54" bestFit="1" customWidth="1"/>
    <col min="6922" max="6922" width="10.7109375" style="54" bestFit="1" customWidth="1"/>
    <col min="6923" max="6923" width="10" style="54" bestFit="1" customWidth="1"/>
    <col min="6924" max="7168" width="9.140625" style="54"/>
    <col min="7169" max="7169" width="2" style="54" bestFit="1" customWidth="1"/>
    <col min="7170" max="7170" width="35" style="54" bestFit="1" customWidth="1"/>
    <col min="7171" max="7171" width="12.5703125" style="54" bestFit="1" customWidth="1"/>
    <col min="7172" max="7174" width="12.5703125" style="54" customWidth="1"/>
    <col min="7175" max="7175" width="28.7109375" style="54" bestFit="1" customWidth="1"/>
    <col min="7176" max="7176" width="13.5703125" style="54" customWidth="1"/>
    <col min="7177" max="7177" width="14.5703125" style="54" bestFit="1" customWidth="1"/>
    <col min="7178" max="7178" width="10.7109375" style="54" bestFit="1" customWidth="1"/>
    <col min="7179" max="7179" width="10" style="54" bestFit="1" customWidth="1"/>
    <col min="7180" max="7424" width="9.140625" style="54"/>
    <col min="7425" max="7425" width="2" style="54" bestFit="1" customWidth="1"/>
    <col min="7426" max="7426" width="35" style="54" bestFit="1" customWidth="1"/>
    <col min="7427" max="7427" width="12.5703125" style="54" bestFit="1" customWidth="1"/>
    <col min="7428" max="7430" width="12.5703125" style="54" customWidth="1"/>
    <col min="7431" max="7431" width="28.7109375" style="54" bestFit="1" customWidth="1"/>
    <col min="7432" max="7432" width="13.5703125" style="54" customWidth="1"/>
    <col min="7433" max="7433" width="14.5703125" style="54" bestFit="1" customWidth="1"/>
    <col min="7434" max="7434" width="10.7109375" style="54" bestFit="1" customWidth="1"/>
    <col min="7435" max="7435" width="10" style="54" bestFit="1" customWidth="1"/>
    <col min="7436" max="7680" width="9.140625" style="54"/>
    <col min="7681" max="7681" width="2" style="54" bestFit="1" customWidth="1"/>
    <col min="7682" max="7682" width="35" style="54" bestFit="1" customWidth="1"/>
    <col min="7683" max="7683" width="12.5703125" style="54" bestFit="1" customWidth="1"/>
    <col min="7684" max="7686" width="12.5703125" style="54" customWidth="1"/>
    <col min="7687" max="7687" width="28.7109375" style="54" bestFit="1" customWidth="1"/>
    <col min="7688" max="7688" width="13.5703125" style="54" customWidth="1"/>
    <col min="7689" max="7689" width="14.5703125" style="54" bestFit="1" customWidth="1"/>
    <col min="7690" max="7690" width="10.7109375" style="54" bestFit="1" customWidth="1"/>
    <col min="7691" max="7691" width="10" style="54" bestFit="1" customWidth="1"/>
    <col min="7692" max="7936" width="9.140625" style="54"/>
    <col min="7937" max="7937" width="2" style="54" bestFit="1" customWidth="1"/>
    <col min="7938" max="7938" width="35" style="54" bestFit="1" customWidth="1"/>
    <col min="7939" max="7939" width="12.5703125" style="54" bestFit="1" customWidth="1"/>
    <col min="7940" max="7942" width="12.5703125" style="54" customWidth="1"/>
    <col min="7943" max="7943" width="28.7109375" style="54" bestFit="1" customWidth="1"/>
    <col min="7944" max="7944" width="13.5703125" style="54" customWidth="1"/>
    <col min="7945" max="7945" width="14.5703125" style="54" bestFit="1" customWidth="1"/>
    <col min="7946" max="7946" width="10.7109375" style="54" bestFit="1" customWidth="1"/>
    <col min="7947" max="7947" width="10" style="54" bestFit="1" customWidth="1"/>
    <col min="7948" max="8192" width="9.140625" style="54"/>
    <col min="8193" max="8193" width="2" style="54" bestFit="1" customWidth="1"/>
    <col min="8194" max="8194" width="35" style="54" bestFit="1" customWidth="1"/>
    <col min="8195" max="8195" width="12.5703125" style="54" bestFit="1" customWidth="1"/>
    <col min="8196" max="8198" width="12.5703125" style="54" customWidth="1"/>
    <col min="8199" max="8199" width="28.7109375" style="54" bestFit="1" customWidth="1"/>
    <col min="8200" max="8200" width="13.5703125" style="54" customWidth="1"/>
    <col min="8201" max="8201" width="14.5703125" style="54" bestFit="1" customWidth="1"/>
    <col min="8202" max="8202" width="10.7109375" style="54" bestFit="1" customWidth="1"/>
    <col min="8203" max="8203" width="10" style="54" bestFit="1" customWidth="1"/>
    <col min="8204" max="8448" width="9.140625" style="54"/>
    <col min="8449" max="8449" width="2" style="54" bestFit="1" customWidth="1"/>
    <col min="8450" max="8450" width="35" style="54" bestFit="1" customWidth="1"/>
    <col min="8451" max="8451" width="12.5703125" style="54" bestFit="1" customWidth="1"/>
    <col min="8452" max="8454" width="12.5703125" style="54" customWidth="1"/>
    <col min="8455" max="8455" width="28.7109375" style="54" bestFit="1" customWidth="1"/>
    <col min="8456" max="8456" width="13.5703125" style="54" customWidth="1"/>
    <col min="8457" max="8457" width="14.5703125" style="54" bestFit="1" customWidth="1"/>
    <col min="8458" max="8458" width="10.7109375" style="54" bestFit="1" customWidth="1"/>
    <col min="8459" max="8459" width="10" style="54" bestFit="1" customWidth="1"/>
    <col min="8460" max="8704" width="9.140625" style="54"/>
    <col min="8705" max="8705" width="2" style="54" bestFit="1" customWidth="1"/>
    <col min="8706" max="8706" width="35" style="54" bestFit="1" customWidth="1"/>
    <col min="8707" max="8707" width="12.5703125" style="54" bestFit="1" customWidth="1"/>
    <col min="8708" max="8710" width="12.5703125" style="54" customWidth="1"/>
    <col min="8711" max="8711" width="28.7109375" style="54" bestFit="1" customWidth="1"/>
    <col min="8712" max="8712" width="13.5703125" style="54" customWidth="1"/>
    <col min="8713" max="8713" width="14.5703125" style="54" bestFit="1" customWidth="1"/>
    <col min="8714" max="8714" width="10.7109375" style="54" bestFit="1" customWidth="1"/>
    <col min="8715" max="8715" width="10" style="54" bestFit="1" customWidth="1"/>
    <col min="8716" max="8960" width="9.140625" style="54"/>
    <col min="8961" max="8961" width="2" style="54" bestFit="1" customWidth="1"/>
    <col min="8962" max="8962" width="35" style="54" bestFit="1" customWidth="1"/>
    <col min="8963" max="8963" width="12.5703125" style="54" bestFit="1" customWidth="1"/>
    <col min="8964" max="8966" width="12.5703125" style="54" customWidth="1"/>
    <col min="8967" max="8967" width="28.7109375" style="54" bestFit="1" customWidth="1"/>
    <col min="8968" max="8968" width="13.5703125" style="54" customWidth="1"/>
    <col min="8969" max="8969" width="14.5703125" style="54" bestFit="1" customWidth="1"/>
    <col min="8970" max="8970" width="10.7109375" style="54" bestFit="1" customWidth="1"/>
    <col min="8971" max="8971" width="10" style="54" bestFit="1" customWidth="1"/>
    <col min="8972" max="9216" width="9.140625" style="54"/>
    <col min="9217" max="9217" width="2" style="54" bestFit="1" customWidth="1"/>
    <col min="9218" max="9218" width="35" style="54" bestFit="1" customWidth="1"/>
    <col min="9219" max="9219" width="12.5703125" style="54" bestFit="1" customWidth="1"/>
    <col min="9220" max="9222" width="12.5703125" style="54" customWidth="1"/>
    <col min="9223" max="9223" width="28.7109375" style="54" bestFit="1" customWidth="1"/>
    <col min="9224" max="9224" width="13.5703125" style="54" customWidth="1"/>
    <col min="9225" max="9225" width="14.5703125" style="54" bestFit="1" customWidth="1"/>
    <col min="9226" max="9226" width="10.7109375" style="54" bestFit="1" customWidth="1"/>
    <col min="9227" max="9227" width="10" style="54" bestFit="1" customWidth="1"/>
    <col min="9228" max="9472" width="9.140625" style="54"/>
    <col min="9473" max="9473" width="2" style="54" bestFit="1" customWidth="1"/>
    <col min="9474" max="9474" width="35" style="54" bestFit="1" customWidth="1"/>
    <col min="9475" max="9475" width="12.5703125" style="54" bestFit="1" customWidth="1"/>
    <col min="9476" max="9478" width="12.5703125" style="54" customWidth="1"/>
    <col min="9479" max="9479" width="28.7109375" style="54" bestFit="1" customWidth="1"/>
    <col min="9480" max="9480" width="13.5703125" style="54" customWidth="1"/>
    <col min="9481" max="9481" width="14.5703125" style="54" bestFit="1" customWidth="1"/>
    <col min="9482" max="9482" width="10.7109375" style="54" bestFit="1" customWidth="1"/>
    <col min="9483" max="9483" width="10" style="54" bestFit="1" customWidth="1"/>
    <col min="9484" max="9728" width="9.140625" style="54"/>
    <col min="9729" max="9729" width="2" style="54" bestFit="1" customWidth="1"/>
    <col min="9730" max="9730" width="35" style="54" bestFit="1" customWidth="1"/>
    <col min="9731" max="9731" width="12.5703125" style="54" bestFit="1" customWidth="1"/>
    <col min="9732" max="9734" width="12.5703125" style="54" customWidth="1"/>
    <col min="9735" max="9735" width="28.7109375" style="54" bestFit="1" customWidth="1"/>
    <col min="9736" max="9736" width="13.5703125" style="54" customWidth="1"/>
    <col min="9737" max="9737" width="14.5703125" style="54" bestFit="1" customWidth="1"/>
    <col min="9738" max="9738" width="10.7109375" style="54" bestFit="1" customWidth="1"/>
    <col min="9739" max="9739" width="10" style="54" bestFit="1" customWidth="1"/>
    <col min="9740" max="9984" width="9.140625" style="54"/>
    <col min="9985" max="9985" width="2" style="54" bestFit="1" customWidth="1"/>
    <col min="9986" max="9986" width="35" style="54" bestFit="1" customWidth="1"/>
    <col min="9987" max="9987" width="12.5703125" style="54" bestFit="1" customWidth="1"/>
    <col min="9988" max="9990" width="12.5703125" style="54" customWidth="1"/>
    <col min="9991" max="9991" width="28.7109375" style="54" bestFit="1" customWidth="1"/>
    <col min="9992" max="9992" width="13.5703125" style="54" customWidth="1"/>
    <col min="9993" max="9993" width="14.5703125" style="54" bestFit="1" customWidth="1"/>
    <col min="9994" max="9994" width="10.7109375" style="54" bestFit="1" customWidth="1"/>
    <col min="9995" max="9995" width="10" style="54" bestFit="1" customWidth="1"/>
    <col min="9996" max="10240" width="9.140625" style="54"/>
    <col min="10241" max="10241" width="2" style="54" bestFit="1" customWidth="1"/>
    <col min="10242" max="10242" width="35" style="54" bestFit="1" customWidth="1"/>
    <col min="10243" max="10243" width="12.5703125" style="54" bestFit="1" customWidth="1"/>
    <col min="10244" max="10246" width="12.5703125" style="54" customWidth="1"/>
    <col min="10247" max="10247" width="28.7109375" style="54" bestFit="1" customWidth="1"/>
    <col min="10248" max="10248" width="13.5703125" style="54" customWidth="1"/>
    <col min="10249" max="10249" width="14.5703125" style="54" bestFit="1" customWidth="1"/>
    <col min="10250" max="10250" width="10.7109375" style="54" bestFit="1" customWidth="1"/>
    <col min="10251" max="10251" width="10" style="54" bestFit="1" customWidth="1"/>
    <col min="10252" max="10496" width="9.140625" style="54"/>
    <col min="10497" max="10497" width="2" style="54" bestFit="1" customWidth="1"/>
    <col min="10498" max="10498" width="35" style="54" bestFit="1" customWidth="1"/>
    <col min="10499" max="10499" width="12.5703125" style="54" bestFit="1" customWidth="1"/>
    <col min="10500" max="10502" width="12.5703125" style="54" customWidth="1"/>
    <col min="10503" max="10503" width="28.7109375" style="54" bestFit="1" customWidth="1"/>
    <col min="10504" max="10504" width="13.5703125" style="54" customWidth="1"/>
    <col min="10505" max="10505" width="14.5703125" style="54" bestFit="1" customWidth="1"/>
    <col min="10506" max="10506" width="10.7109375" style="54" bestFit="1" customWidth="1"/>
    <col min="10507" max="10507" width="10" style="54" bestFit="1" customWidth="1"/>
    <col min="10508" max="10752" width="9.140625" style="54"/>
    <col min="10753" max="10753" width="2" style="54" bestFit="1" customWidth="1"/>
    <col min="10754" max="10754" width="35" style="54" bestFit="1" customWidth="1"/>
    <col min="10755" max="10755" width="12.5703125" style="54" bestFit="1" customWidth="1"/>
    <col min="10756" max="10758" width="12.5703125" style="54" customWidth="1"/>
    <col min="10759" max="10759" width="28.7109375" style="54" bestFit="1" customWidth="1"/>
    <col min="10760" max="10760" width="13.5703125" style="54" customWidth="1"/>
    <col min="10761" max="10761" width="14.5703125" style="54" bestFit="1" customWidth="1"/>
    <col min="10762" max="10762" width="10.7109375" style="54" bestFit="1" customWidth="1"/>
    <col min="10763" max="10763" width="10" style="54" bestFit="1" customWidth="1"/>
    <col min="10764" max="11008" width="9.140625" style="54"/>
    <col min="11009" max="11009" width="2" style="54" bestFit="1" customWidth="1"/>
    <col min="11010" max="11010" width="35" style="54" bestFit="1" customWidth="1"/>
    <col min="11011" max="11011" width="12.5703125" style="54" bestFit="1" customWidth="1"/>
    <col min="11012" max="11014" width="12.5703125" style="54" customWidth="1"/>
    <col min="11015" max="11015" width="28.7109375" style="54" bestFit="1" customWidth="1"/>
    <col min="11016" max="11016" width="13.5703125" style="54" customWidth="1"/>
    <col min="11017" max="11017" width="14.5703125" style="54" bestFit="1" customWidth="1"/>
    <col min="11018" max="11018" width="10.7109375" style="54" bestFit="1" customWidth="1"/>
    <col min="11019" max="11019" width="10" style="54" bestFit="1" customWidth="1"/>
    <col min="11020" max="11264" width="9.140625" style="54"/>
    <col min="11265" max="11265" width="2" style="54" bestFit="1" customWidth="1"/>
    <col min="11266" max="11266" width="35" style="54" bestFit="1" customWidth="1"/>
    <col min="11267" max="11267" width="12.5703125" style="54" bestFit="1" customWidth="1"/>
    <col min="11268" max="11270" width="12.5703125" style="54" customWidth="1"/>
    <col min="11271" max="11271" width="28.7109375" style="54" bestFit="1" customWidth="1"/>
    <col min="11272" max="11272" width="13.5703125" style="54" customWidth="1"/>
    <col min="11273" max="11273" width="14.5703125" style="54" bestFit="1" customWidth="1"/>
    <col min="11274" max="11274" width="10.7109375" style="54" bestFit="1" customWidth="1"/>
    <col min="11275" max="11275" width="10" style="54" bestFit="1" customWidth="1"/>
    <col min="11276" max="11520" width="9.140625" style="54"/>
    <col min="11521" max="11521" width="2" style="54" bestFit="1" customWidth="1"/>
    <col min="11522" max="11522" width="35" style="54" bestFit="1" customWidth="1"/>
    <col min="11523" max="11523" width="12.5703125" style="54" bestFit="1" customWidth="1"/>
    <col min="11524" max="11526" width="12.5703125" style="54" customWidth="1"/>
    <col min="11527" max="11527" width="28.7109375" style="54" bestFit="1" customWidth="1"/>
    <col min="11528" max="11528" width="13.5703125" style="54" customWidth="1"/>
    <col min="11529" max="11529" width="14.5703125" style="54" bestFit="1" customWidth="1"/>
    <col min="11530" max="11530" width="10.7109375" style="54" bestFit="1" customWidth="1"/>
    <col min="11531" max="11531" width="10" style="54" bestFit="1" customWidth="1"/>
    <col min="11532" max="11776" width="9.140625" style="54"/>
    <col min="11777" max="11777" width="2" style="54" bestFit="1" customWidth="1"/>
    <col min="11778" max="11778" width="35" style="54" bestFit="1" customWidth="1"/>
    <col min="11779" max="11779" width="12.5703125" style="54" bestFit="1" customWidth="1"/>
    <col min="11780" max="11782" width="12.5703125" style="54" customWidth="1"/>
    <col min="11783" max="11783" width="28.7109375" style="54" bestFit="1" customWidth="1"/>
    <col min="11784" max="11784" width="13.5703125" style="54" customWidth="1"/>
    <col min="11785" max="11785" width="14.5703125" style="54" bestFit="1" customWidth="1"/>
    <col min="11786" max="11786" width="10.7109375" style="54" bestFit="1" customWidth="1"/>
    <col min="11787" max="11787" width="10" style="54" bestFit="1" customWidth="1"/>
    <col min="11788" max="12032" width="9.140625" style="54"/>
    <col min="12033" max="12033" width="2" style="54" bestFit="1" customWidth="1"/>
    <col min="12034" max="12034" width="35" style="54" bestFit="1" customWidth="1"/>
    <col min="12035" max="12035" width="12.5703125" style="54" bestFit="1" customWidth="1"/>
    <col min="12036" max="12038" width="12.5703125" style="54" customWidth="1"/>
    <col min="12039" max="12039" width="28.7109375" style="54" bestFit="1" customWidth="1"/>
    <col min="12040" max="12040" width="13.5703125" style="54" customWidth="1"/>
    <col min="12041" max="12041" width="14.5703125" style="54" bestFit="1" customWidth="1"/>
    <col min="12042" max="12042" width="10.7109375" style="54" bestFit="1" customWidth="1"/>
    <col min="12043" max="12043" width="10" style="54" bestFit="1" customWidth="1"/>
    <col min="12044" max="12288" width="9.140625" style="54"/>
    <col min="12289" max="12289" width="2" style="54" bestFit="1" customWidth="1"/>
    <col min="12290" max="12290" width="35" style="54" bestFit="1" customWidth="1"/>
    <col min="12291" max="12291" width="12.5703125" style="54" bestFit="1" customWidth="1"/>
    <col min="12292" max="12294" width="12.5703125" style="54" customWidth="1"/>
    <col min="12295" max="12295" width="28.7109375" style="54" bestFit="1" customWidth="1"/>
    <col min="12296" max="12296" width="13.5703125" style="54" customWidth="1"/>
    <col min="12297" max="12297" width="14.5703125" style="54" bestFit="1" customWidth="1"/>
    <col min="12298" max="12298" width="10.7109375" style="54" bestFit="1" customWidth="1"/>
    <col min="12299" max="12299" width="10" style="54" bestFit="1" customWidth="1"/>
    <col min="12300" max="12544" width="9.140625" style="54"/>
    <col min="12545" max="12545" width="2" style="54" bestFit="1" customWidth="1"/>
    <col min="12546" max="12546" width="35" style="54" bestFit="1" customWidth="1"/>
    <col min="12547" max="12547" width="12.5703125" style="54" bestFit="1" customWidth="1"/>
    <col min="12548" max="12550" width="12.5703125" style="54" customWidth="1"/>
    <col min="12551" max="12551" width="28.7109375" style="54" bestFit="1" customWidth="1"/>
    <col min="12552" max="12552" width="13.5703125" style="54" customWidth="1"/>
    <col min="12553" max="12553" width="14.5703125" style="54" bestFit="1" customWidth="1"/>
    <col min="12554" max="12554" width="10.7109375" style="54" bestFit="1" customWidth="1"/>
    <col min="12555" max="12555" width="10" style="54" bestFit="1" customWidth="1"/>
    <col min="12556" max="12800" width="9.140625" style="54"/>
    <col min="12801" max="12801" width="2" style="54" bestFit="1" customWidth="1"/>
    <col min="12802" max="12802" width="35" style="54" bestFit="1" customWidth="1"/>
    <col min="12803" max="12803" width="12.5703125" style="54" bestFit="1" customWidth="1"/>
    <col min="12804" max="12806" width="12.5703125" style="54" customWidth="1"/>
    <col min="12807" max="12807" width="28.7109375" style="54" bestFit="1" customWidth="1"/>
    <col min="12808" max="12808" width="13.5703125" style="54" customWidth="1"/>
    <col min="12809" max="12809" width="14.5703125" style="54" bestFit="1" customWidth="1"/>
    <col min="12810" max="12810" width="10.7109375" style="54" bestFit="1" customWidth="1"/>
    <col min="12811" max="12811" width="10" style="54" bestFit="1" customWidth="1"/>
    <col min="12812" max="13056" width="9.140625" style="54"/>
    <col min="13057" max="13057" width="2" style="54" bestFit="1" customWidth="1"/>
    <col min="13058" max="13058" width="35" style="54" bestFit="1" customWidth="1"/>
    <col min="13059" max="13059" width="12.5703125" style="54" bestFit="1" customWidth="1"/>
    <col min="13060" max="13062" width="12.5703125" style="54" customWidth="1"/>
    <col min="13063" max="13063" width="28.7109375" style="54" bestFit="1" customWidth="1"/>
    <col min="13064" max="13064" width="13.5703125" style="54" customWidth="1"/>
    <col min="13065" max="13065" width="14.5703125" style="54" bestFit="1" customWidth="1"/>
    <col min="13066" max="13066" width="10.7109375" style="54" bestFit="1" customWidth="1"/>
    <col min="13067" max="13067" width="10" style="54" bestFit="1" customWidth="1"/>
    <col min="13068" max="13312" width="9.140625" style="54"/>
    <col min="13313" max="13313" width="2" style="54" bestFit="1" customWidth="1"/>
    <col min="13314" max="13314" width="35" style="54" bestFit="1" customWidth="1"/>
    <col min="13315" max="13315" width="12.5703125" style="54" bestFit="1" customWidth="1"/>
    <col min="13316" max="13318" width="12.5703125" style="54" customWidth="1"/>
    <col min="13319" max="13319" width="28.7109375" style="54" bestFit="1" customWidth="1"/>
    <col min="13320" max="13320" width="13.5703125" style="54" customWidth="1"/>
    <col min="13321" max="13321" width="14.5703125" style="54" bestFit="1" customWidth="1"/>
    <col min="13322" max="13322" width="10.7109375" style="54" bestFit="1" customWidth="1"/>
    <col min="13323" max="13323" width="10" style="54" bestFit="1" customWidth="1"/>
    <col min="13324" max="13568" width="9.140625" style="54"/>
    <col min="13569" max="13569" width="2" style="54" bestFit="1" customWidth="1"/>
    <col min="13570" max="13570" width="35" style="54" bestFit="1" customWidth="1"/>
    <col min="13571" max="13571" width="12.5703125" style="54" bestFit="1" customWidth="1"/>
    <col min="13572" max="13574" width="12.5703125" style="54" customWidth="1"/>
    <col min="13575" max="13575" width="28.7109375" style="54" bestFit="1" customWidth="1"/>
    <col min="13576" max="13576" width="13.5703125" style="54" customWidth="1"/>
    <col min="13577" max="13577" width="14.5703125" style="54" bestFit="1" customWidth="1"/>
    <col min="13578" max="13578" width="10.7109375" style="54" bestFit="1" customWidth="1"/>
    <col min="13579" max="13579" width="10" style="54" bestFit="1" customWidth="1"/>
    <col min="13580" max="13824" width="9.140625" style="54"/>
    <col min="13825" max="13825" width="2" style="54" bestFit="1" customWidth="1"/>
    <col min="13826" max="13826" width="35" style="54" bestFit="1" customWidth="1"/>
    <col min="13827" max="13827" width="12.5703125" style="54" bestFit="1" customWidth="1"/>
    <col min="13828" max="13830" width="12.5703125" style="54" customWidth="1"/>
    <col min="13831" max="13831" width="28.7109375" style="54" bestFit="1" customWidth="1"/>
    <col min="13832" max="13832" width="13.5703125" style="54" customWidth="1"/>
    <col min="13833" max="13833" width="14.5703125" style="54" bestFit="1" customWidth="1"/>
    <col min="13834" max="13834" width="10.7109375" style="54" bestFit="1" customWidth="1"/>
    <col min="13835" max="13835" width="10" style="54" bestFit="1" customWidth="1"/>
    <col min="13836" max="14080" width="9.140625" style="54"/>
    <col min="14081" max="14081" width="2" style="54" bestFit="1" customWidth="1"/>
    <col min="14082" max="14082" width="35" style="54" bestFit="1" customWidth="1"/>
    <col min="14083" max="14083" width="12.5703125" style="54" bestFit="1" customWidth="1"/>
    <col min="14084" max="14086" width="12.5703125" style="54" customWidth="1"/>
    <col min="14087" max="14087" width="28.7109375" style="54" bestFit="1" customWidth="1"/>
    <col min="14088" max="14088" width="13.5703125" style="54" customWidth="1"/>
    <col min="14089" max="14089" width="14.5703125" style="54" bestFit="1" customWidth="1"/>
    <col min="14090" max="14090" width="10.7109375" style="54" bestFit="1" customWidth="1"/>
    <col min="14091" max="14091" width="10" style="54" bestFit="1" customWidth="1"/>
    <col min="14092" max="14336" width="9.140625" style="54"/>
    <col min="14337" max="14337" width="2" style="54" bestFit="1" customWidth="1"/>
    <col min="14338" max="14338" width="35" style="54" bestFit="1" customWidth="1"/>
    <col min="14339" max="14339" width="12.5703125" style="54" bestFit="1" customWidth="1"/>
    <col min="14340" max="14342" width="12.5703125" style="54" customWidth="1"/>
    <col min="14343" max="14343" width="28.7109375" style="54" bestFit="1" customWidth="1"/>
    <col min="14344" max="14344" width="13.5703125" style="54" customWidth="1"/>
    <col min="14345" max="14345" width="14.5703125" style="54" bestFit="1" customWidth="1"/>
    <col min="14346" max="14346" width="10.7109375" style="54" bestFit="1" customWidth="1"/>
    <col min="14347" max="14347" width="10" style="54" bestFit="1" customWidth="1"/>
    <col min="14348" max="14592" width="9.140625" style="54"/>
    <col min="14593" max="14593" width="2" style="54" bestFit="1" customWidth="1"/>
    <col min="14594" max="14594" width="35" style="54" bestFit="1" customWidth="1"/>
    <col min="14595" max="14595" width="12.5703125" style="54" bestFit="1" customWidth="1"/>
    <col min="14596" max="14598" width="12.5703125" style="54" customWidth="1"/>
    <col min="14599" max="14599" width="28.7109375" style="54" bestFit="1" customWidth="1"/>
    <col min="14600" max="14600" width="13.5703125" style="54" customWidth="1"/>
    <col min="14601" max="14601" width="14.5703125" style="54" bestFit="1" customWidth="1"/>
    <col min="14602" max="14602" width="10.7109375" style="54" bestFit="1" customWidth="1"/>
    <col min="14603" max="14603" width="10" style="54" bestFit="1" customWidth="1"/>
    <col min="14604" max="14848" width="9.140625" style="54"/>
    <col min="14849" max="14849" width="2" style="54" bestFit="1" customWidth="1"/>
    <col min="14850" max="14850" width="35" style="54" bestFit="1" customWidth="1"/>
    <col min="14851" max="14851" width="12.5703125" style="54" bestFit="1" customWidth="1"/>
    <col min="14852" max="14854" width="12.5703125" style="54" customWidth="1"/>
    <col min="14855" max="14855" width="28.7109375" style="54" bestFit="1" customWidth="1"/>
    <col min="14856" max="14856" width="13.5703125" style="54" customWidth="1"/>
    <col min="14857" max="14857" width="14.5703125" style="54" bestFit="1" customWidth="1"/>
    <col min="14858" max="14858" width="10.7109375" style="54" bestFit="1" customWidth="1"/>
    <col min="14859" max="14859" width="10" style="54" bestFit="1" customWidth="1"/>
    <col min="14860" max="15104" width="9.140625" style="54"/>
    <col min="15105" max="15105" width="2" style="54" bestFit="1" customWidth="1"/>
    <col min="15106" max="15106" width="35" style="54" bestFit="1" customWidth="1"/>
    <col min="15107" max="15107" width="12.5703125" style="54" bestFit="1" customWidth="1"/>
    <col min="15108" max="15110" width="12.5703125" style="54" customWidth="1"/>
    <col min="15111" max="15111" width="28.7109375" style="54" bestFit="1" customWidth="1"/>
    <col min="15112" max="15112" width="13.5703125" style="54" customWidth="1"/>
    <col min="15113" max="15113" width="14.5703125" style="54" bestFit="1" customWidth="1"/>
    <col min="15114" max="15114" width="10.7109375" style="54" bestFit="1" customWidth="1"/>
    <col min="15115" max="15115" width="10" style="54" bestFit="1" customWidth="1"/>
    <col min="15116" max="15360" width="9.140625" style="54"/>
    <col min="15361" max="15361" width="2" style="54" bestFit="1" customWidth="1"/>
    <col min="15362" max="15362" width="35" style="54" bestFit="1" customWidth="1"/>
    <col min="15363" max="15363" width="12.5703125" style="54" bestFit="1" customWidth="1"/>
    <col min="15364" max="15366" width="12.5703125" style="54" customWidth="1"/>
    <col min="15367" max="15367" width="28.7109375" style="54" bestFit="1" customWidth="1"/>
    <col min="15368" max="15368" width="13.5703125" style="54" customWidth="1"/>
    <col min="15369" max="15369" width="14.5703125" style="54" bestFit="1" customWidth="1"/>
    <col min="15370" max="15370" width="10.7109375" style="54" bestFit="1" customWidth="1"/>
    <col min="15371" max="15371" width="10" style="54" bestFit="1" customWidth="1"/>
    <col min="15372" max="15616" width="9.140625" style="54"/>
    <col min="15617" max="15617" width="2" style="54" bestFit="1" customWidth="1"/>
    <col min="15618" max="15618" width="35" style="54" bestFit="1" customWidth="1"/>
    <col min="15619" max="15619" width="12.5703125" style="54" bestFit="1" customWidth="1"/>
    <col min="15620" max="15622" width="12.5703125" style="54" customWidth="1"/>
    <col min="15623" max="15623" width="28.7109375" style="54" bestFit="1" customWidth="1"/>
    <col min="15624" max="15624" width="13.5703125" style="54" customWidth="1"/>
    <col min="15625" max="15625" width="14.5703125" style="54" bestFit="1" customWidth="1"/>
    <col min="15626" max="15626" width="10.7109375" style="54" bestFit="1" customWidth="1"/>
    <col min="15627" max="15627" width="10" style="54" bestFit="1" customWidth="1"/>
    <col min="15628" max="15872" width="9.140625" style="54"/>
    <col min="15873" max="15873" width="2" style="54" bestFit="1" customWidth="1"/>
    <col min="15874" max="15874" width="35" style="54" bestFit="1" customWidth="1"/>
    <col min="15875" max="15875" width="12.5703125" style="54" bestFit="1" customWidth="1"/>
    <col min="15876" max="15878" width="12.5703125" style="54" customWidth="1"/>
    <col min="15879" max="15879" width="28.7109375" style="54" bestFit="1" customWidth="1"/>
    <col min="15880" max="15880" width="13.5703125" style="54" customWidth="1"/>
    <col min="15881" max="15881" width="14.5703125" style="54" bestFit="1" customWidth="1"/>
    <col min="15882" max="15882" width="10.7109375" style="54" bestFit="1" customWidth="1"/>
    <col min="15883" max="15883" width="10" style="54" bestFit="1" customWidth="1"/>
    <col min="15884" max="16128" width="9.140625" style="54"/>
    <col min="16129" max="16129" width="2" style="54" bestFit="1" customWidth="1"/>
    <col min="16130" max="16130" width="35" style="54" bestFit="1" customWidth="1"/>
    <col min="16131" max="16131" width="12.5703125" style="54" bestFit="1" customWidth="1"/>
    <col min="16132" max="16134" width="12.5703125" style="54" customWidth="1"/>
    <col min="16135" max="16135" width="28.7109375" style="54" bestFit="1" customWidth="1"/>
    <col min="16136" max="16136" width="13.5703125" style="54" customWidth="1"/>
    <col min="16137" max="16137" width="14.5703125" style="54" bestFit="1" customWidth="1"/>
    <col min="16138" max="16138" width="10.7109375" style="54" bestFit="1" customWidth="1"/>
    <col min="16139" max="16139" width="10" style="54" bestFit="1" customWidth="1"/>
    <col min="16140" max="16384" width="9.140625" style="54"/>
  </cols>
  <sheetData>
    <row r="1" spans="1:11">
      <c r="K1" s="55" t="s">
        <v>155</v>
      </c>
    </row>
    <row r="2" spans="1:11" s="159" customFormat="1" ht="27.75" customHeight="1">
      <c r="A2" s="211"/>
      <c r="B2" s="211" t="s">
        <v>0</v>
      </c>
      <c r="C2" s="158" t="s">
        <v>1</v>
      </c>
      <c r="D2" s="158"/>
      <c r="E2" s="158"/>
      <c r="F2" s="158"/>
      <c r="G2" s="158" t="s">
        <v>105</v>
      </c>
      <c r="H2" s="158"/>
      <c r="I2" s="158"/>
      <c r="J2" s="158"/>
      <c r="K2" s="158" t="s">
        <v>2</v>
      </c>
    </row>
    <row r="3" spans="1:11" s="159" customFormat="1" ht="27.75" customHeight="1">
      <c r="A3" s="211"/>
      <c r="B3" s="211" t="s">
        <v>322</v>
      </c>
      <c r="C3" s="158" t="s">
        <v>164</v>
      </c>
      <c r="D3" s="158" t="s">
        <v>165</v>
      </c>
      <c r="E3" s="158" t="s">
        <v>166</v>
      </c>
      <c r="F3" s="158" t="s">
        <v>167</v>
      </c>
      <c r="G3" s="158" t="s">
        <v>324</v>
      </c>
      <c r="H3" s="158" t="s">
        <v>164</v>
      </c>
      <c r="I3" s="158" t="s">
        <v>165</v>
      </c>
      <c r="J3" s="158" t="s">
        <v>166</v>
      </c>
      <c r="K3" s="158" t="s">
        <v>167</v>
      </c>
    </row>
    <row r="4" spans="1:11" ht="27.75" customHeight="1">
      <c r="A4" s="61">
        <v>1</v>
      </c>
      <c r="B4" s="61" t="s">
        <v>345</v>
      </c>
      <c r="C4" s="63">
        <v>2200</v>
      </c>
      <c r="D4" s="63">
        <v>2716</v>
      </c>
      <c r="E4" s="63">
        <v>2716</v>
      </c>
      <c r="F4" s="160">
        <f t="shared" ref="F4:F9" si="0">SUM(E4/D4%)</f>
        <v>100</v>
      </c>
      <c r="G4" s="63" t="s">
        <v>229</v>
      </c>
      <c r="H4" s="63">
        <v>24902</v>
      </c>
      <c r="I4" s="63">
        <v>26095</v>
      </c>
      <c r="J4" s="63">
        <v>25958</v>
      </c>
      <c r="K4" s="160">
        <f>SUM(J4/I4%)</f>
        <v>99.474995209810317</v>
      </c>
    </row>
    <row r="5" spans="1:11" ht="27.75" customHeight="1">
      <c r="A5" s="61">
        <v>2</v>
      </c>
      <c r="B5" s="61" t="s">
        <v>346</v>
      </c>
      <c r="C5" s="63">
        <v>36190</v>
      </c>
      <c r="D5" s="63">
        <v>36190</v>
      </c>
      <c r="E5" s="63">
        <v>36190</v>
      </c>
      <c r="F5" s="160">
        <f t="shared" si="0"/>
        <v>100</v>
      </c>
      <c r="G5" s="63" t="s">
        <v>327</v>
      </c>
      <c r="H5" s="63">
        <v>6593</v>
      </c>
      <c r="I5" s="63">
        <v>6915</v>
      </c>
      <c r="J5" s="63">
        <v>6805</v>
      </c>
      <c r="K5" s="160">
        <f>SUM(J5/I5%)</f>
        <v>98.409255242227033</v>
      </c>
    </row>
    <row r="6" spans="1:11" ht="27.75" customHeight="1">
      <c r="A6" s="61">
        <v>3</v>
      </c>
      <c r="B6" s="61" t="s">
        <v>347</v>
      </c>
      <c r="C6" s="63">
        <v>57</v>
      </c>
      <c r="D6" s="63">
        <v>57</v>
      </c>
      <c r="E6" s="63">
        <v>57</v>
      </c>
      <c r="F6" s="160">
        <f t="shared" si="0"/>
        <v>100.00000000000001</v>
      </c>
      <c r="G6" s="63" t="s">
        <v>225</v>
      </c>
      <c r="H6" s="63">
        <v>12124</v>
      </c>
      <c r="I6" s="63">
        <v>12933</v>
      </c>
      <c r="J6" s="63">
        <v>12928</v>
      </c>
      <c r="K6" s="160">
        <f>SUM(J6/I6%)</f>
        <v>99.961339209773442</v>
      </c>
    </row>
    <row r="7" spans="1:11" ht="27.75" customHeight="1">
      <c r="A7" s="61">
        <v>4</v>
      </c>
      <c r="B7" s="61" t="s">
        <v>328</v>
      </c>
      <c r="C7" s="63"/>
      <c r="D7" s="63">
        <v>1465</v>
      </c>
      <c r="E7" s="63">
        <v>1465</v>
      </c>
      <c r="F7" s="160">
        <f t="shared" si="0"/>
        <v>100</v>
      </c>
      <c r="G7" s="63"/>
      <c r="H7" s="63"/>
      <c r="I7" s="63"/>
      <c r="J7" s="63"/>
      <c r="K7" s="160"/>
    </row>
    <row r="8" spans="1:11" ht="27.75" customHeight="1">
      <c r="A8" s="61">
        <v>5</v>
      </c>
      <c r="B8" s="61" t="s">
        <v>348</v>
      </c>
      <c r="C8" s="63">
        <v>5172</v>
      </c>
      <c r="D8" s="63">
        <v>5515</v>
      </c>
      <c r="E8" s="63">
        <v>5263</v>
      </c>
      <c r="F8" s="160">
        <f t="shared" si="0"/>
        <v>95.430643699002729</v>
      </c>
      <c r="G8" s="63"/>
      <c r="H8" s="63"/>
      <c r="I8" s="63"/>
      <c r="J8" s="63"/>
      <c r="K8" s="160"/>
    </row>
    <row r="9" spans="1:11" s="64" customFormat="1" ht="27.75" customHeight="1">
      <c r="A9" s="61">
        <v>6</v>
      </c>
      <c r="B9" s="59" t="s">
        <v>333</v>
      </c>
      <c r="C9" s="60">
        <f>SUM(C4:C8)</f>
        <v>43619</v>
      </c>
      <c r="D9" s="60">
        <f>SUM(D4:D8)</f>
        <v>45943</v>
      </c>
      <c r="E9" s="60">
        <f>SUM(E4:E8)</f>
        <v>45691</v>
      </c>
      <c r="F9" s="212">
        <f t="shared" si="0"/>
        <v>99.451494242866161</v>
      </c>
      <c r="G9" s="60" t="s">
        <v>333</v>
      </c>
      <c r="H9" s="60">
        <f>SUM(H4:H8)</f>
        <v>43619</v>
      </c>
      <c r="I9" s="60">
        <f>SUM(I4:I8)</f>
        <v>45943</v>
      </c>
      <c r="J9" s="60">
        <f>SUM(J4:J8)</f>
        <v>45691</v>
      </c>
      <c r="K9" s="212">
        <f>SUM(J9/I9%)</f>
        <v>99.451494242866161</v>
      </c>
    </row>
    <row r="10" spans="1:11" ht="27.75" customHeight="1"/>
  </sheetData>
  <printOptions horizontalCentered="1"/>
  <pageMargins left="0.74803149606299213" right="0.74803149606299213" top="1.3779527559055118" bottom="0.98425196850393704" header="0.51181102362204722" footer="0.51181102362204722"/>
  <pageSetup paperSize="9" scale="80" orientation="landscape" r:id="rId1"/>
  <headerFooter>
    <oddHeader xml:space="preserve">&amp;LMAGYARPOLÁNYI ALAPFOKÚ
MŰVÉSZETOKTATÁSI INTÉZMÉNY&amp;C2012. ÉVI ZÁRSZÁMADÁS
BEVÉTELEK ÉS KIADÁSOK ALAKULÁSA&amp;R10. melléklet a 6/2013. (V. 8.)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/>
  <dimension ref="A2:M17"/>
  <sheetViews>
    <sheetView view="pageLayout" topLeftCell="O1" zoomScaleNormal="100" workbookViewId="0">
      <selection activeCell="J9" sqref="J9"/>
    </sheetView>
  </sheetViews>
  <sheetFormatPr defaultRowHeight="15"/>
  <cols>
    <col min="1" max="2" width="9.140625" style="54"/>
    <col min="3" max="3" width="16.7109375" style="54" customWidth="1"/>
    <col min="4" max="4" width="14" style="54" bestFit="1" customWidth="1"/>
    <col min="5" max="5" width="10.140625" style="54" bestFit="1" customWidth="1"/>
    <col min="6" max="258" width="9.140625" style="54"/>
    <col min="259" max="259" width="16.7109375" style="54" customWidth="1"/>
    <col min="260" max="260" width="14" style="54" bestFit="1" customWidth="1"/>
    <col min="261" max="261" width="10.140625" style="54" bestFit="1" customWidth="1"/>
    <col min="262" max="514" width="9.140625" style="54"/>
    <col min="515" max="515" width="16.7109375" style="54" customWidth="1"/>
    <col min="516" max="516" width="14" style="54" bestFit="1" customWidth="1"/>
    <col min="517" max="517" width="10.140625" style="54" bestFit="1" customWidth="1"/>
    <col min="518" max="770" width="9.140625" style="54"/>
    <col min="771" max="771" width="16.7109375" style="54" customWidth="1"/>
    <col min="772" max="772" width="14" style="54" bestFit="1" customWidth="1"/>
    <col min="773" max="773" width="10.140625" style="54" bestFit="1" customWidth="1"/>
    <col min="774" max="1026" width="9.140625" style="54"/>
    <col min="1027" max="1027" width="16.7109375" style="54" customWidth="1"/>
    <col min="1028" max="1028" width="14" style="54" bestFit="1" customWidth="1"/>
    <col min="1029" max="1029" width="10.140625" style="54" bestFit="1" customWidth="1"/>
    <col min="1030" max="1282" width="9.140625" style="54"/>
    <col min="1283" max="1283" width="16.7109375" style="54" customWidth="1"/>
    <col min="1284" max="1284" width="14" style="54" bestFit="1" customWidth="1"/>
    <col min="1285" max="1285" width="10.140625" style="54" bestFit="1" customWidth="1"/>
    <col min="1286" max="1538" width="9.140625" style="54"/>
    <col min="1539" max="1539" width="16.7109375" style="54" customWidth="1"/>
    <col min="1540" max="1540" width="14" style="54" bestFit="1" customWidth="1"/>
    <col min="1541" max="1541" width="10.140625" style="54" bestFit="1" customWidth="1"/>
    <col min="1542" max="1794" width="9.140625" style="54"/>
    <col min="1795" max="1795" width="16.7109375" style="54" customWidth="1"/>
    <col min="1796" max="1796" width="14" style="54" bestFit="1" customWidth="1"/>
    <col min="1797" max="1797" width="10.140625" style="54" bestFit="1" customWidth="1"/>
    <col min="1798" max="2050" width="9.140625" style="54"/>
    <col min="2051" max="2051" width="16.7109375" style="54" customWidth="1"/>
    <col min="2052" max="2052" width="14" style="54" bestFit="1" customWidth="1"/>
    <col min="2053" max="2053" width="10.140625" style="54" bestFit="1" customWidth="1"/>
    <col min="2054" max="2306" width="9.140625" style="54"/>
    <col min="2307" max="2307" width="16.7109375" style="54" customWidth="1"/>
    <col min="2308" max="2308" width="14" style="54" bestFit="1" customWidth="1"/>
    <col min="2309" max="2309" width="10.140625" style="54" bestFit="1" customWidth="1"/>
    <col min="2310" max="2562" width="9.140625" style="54"/>
    <col min="2563" max="2563" width="16.7109375" style="54" customWidth="1"/>
    <col min="2564" max="2564" width="14" style="54" bestFit="1" customWidth="1"/>
    <col min="2565" max="2565" width="10.140625" style="54" bestFit="1" customWidth="1"/>
    <col min="2566" max="2818" width="9.140625" style="54"/>
    <col min="2819" max="2819" width="16.7109375" style="54" customWidth="1"/>
    <col min="2820" max="2820" width="14" style="54" bestFit="1" customWidth="1"/>
    <col min="2821" max="2821" width="10.140625" style="54" bestFit="1" customWidth="1"/>
    <col min="2822" max="3074" width="9.140625" style="54"/>
    <col min="3075" max="3075" width="16.7109375" style="54" customWidth="1"/>
    <col min="3076" max="3076" width="14" style="54" bestFit="1" customWidth="1"/>
    <col min="3077" max="3077" width="10.140625" style="54" bestFit="1" customWidth="1"/>
    <col min="3078" max="3330" width="9.140625" style="54"/>
    <col min="3331" max="3331" width="16.7109375" style="54" customWidth="1"/>
    <col min="3332" max="3332" width="14" style="54" bestFit="1" customWidth="1"/>
    <col min="3333" max="3333" width="10.140625" style="54" bestFit="1" customWidth="1"/>
    <col min="3334" max="3586" width="9.140625" style="54"/>
    <col min="3587" max="3587" width="16.7109375" style="54" customWidth="1"/>
    <col min="3588" max="3588" width="14" style="54" bestFit="1" customWidth="1"/>
    <col min="3589" max="3589" width="10.140625" style="54" bestFit="1" customWidth="1"/>
    <col min="3590" max="3842" width="9.140625" style="54"/>
    <col min="3843" max="3843" width="16.7109375" style="54" customWidth="1"/>
    <col min="3844" max="3844" width="14" style="54" bestFit="1" customWidth="1"/>
    <col min="3845" max="3845" width="10.140625" style="54" bestFit="1" customWidth="1"/>
    <col min="3846" max="4098" width="9.140625" style="54"/>
    <col min="4099" max="4099" width="16.7109375" style="54" customWidth="1"/>
    <col min="4100" max="4100" width="14" style="54" bestFit="1" customWidth="1"/>
    <col min="4101" max="4101" width="10.140625" style="54" bestFit="1" customWidth="1"/>
    <col min="4102" max="4354" width="9.140625" style="54"/>
    <col min="4355" max="4355" width="16.7109375" style="54" customWidth="1"/>
    <col min="4356" max="4356" width="14" style="54" bestFit="1" customWidth="1"/>
    <col min="4357" max="4357" width="10.140625" style="54" bestFit="1" customWidth="1"/>
    <col min="4358" max="4610" width="9.140625" style="54"/>
    <col min="4611" max="4611" width="16.7109375" style="54" customWidth="1"/>
    <col min="4612" max="4612" width="14" style="54" bestFit="1" customWidth="1"/>
    <col min="4613" max="4613" width="10.140625" style="54" bestFit="1" customWidth="1"/>
    <col min="4614" max="4866" width="9.140625" style="54"/>
    <col min="4867" max="4867" width="16.7109375" style="54" customWidth="1"/>
    <col min="4868" max="4868" width="14" style="54" bestFit="1" customWidth="1"/>
    <col min="4869" max="4869" width="10.140625" style="54" bestFit="1" customWidth="1"/>
    <col min="4870" max="5122" width="9.140625" style="54"/>
    <col min="5123" max="5123" width="16.7109375" style="54" customWidth="1"/>
    <col min="5124" max="5124" width="14" style="54" bestFit="1" customWidth="1"/>
    <col min="5125" max="5125" width="10.140625" style="54" bestFit="1" customWidth="1"/>
    <col min="5126" max="5378" width="9.140625" style="54"/>
    <col min="5379" max="5379" width="16.7109375" style="54" customWidth="1"/>
    <col min="5380" max="5380" width="14" style="54" bestFit="1" customWidth="1"/>
    <col min="5381" max="5381" width="10.140625" style="54" bestFit="1" customWidth="1"/>
    <col min="5382" max="5634" width="9.140625" style="54"/>
    <col min="5635" max="5635" width="16.7109375" style="54" customWidth="1"/>
    <col min="5636" max="5636" width="14" style="54" bestFit="1" customWidth="1"/>
    <col min="5637" max="5637" width="10.140625" style="54" bestFit="1" customWidth="1"/>
    <col min="5638" max="5890" width="9.140625" style="54"/>
    <col min="5891" max="5891" width="16.7109375" style="54" customWidth="1"/>
    <col min="5892" max="5892" width="14" style="54" bestFit="1" customWidth="1"/>
    <col min="5893" max="5893" width="10.140625" style="54" bestFit="1" customWidth="1"/>
    <col min="5894" max="6146" width="9.140625" style="54"/>
    <col min="6147" max="6147" width="16.7109375" style="54" customWidth="1"/>
    <col min="6148" max="6148" width="14" style="54" bestFit="1" customWidth="1"/>
    <col min="6149" max="6149" width="10.140625" style="54" bestFit="1" customWidth="1"/>
    <col min="6150" max="6402" width="9.140625" style="54"/>
    <col min="6403" max="6403" width="16.7109375" style="54" customWidth="1"/>
    <col min="6404" max="6404" width="14" style="54" bestFit="1" customWidth="1"/>
    <col min="6405" max="6405" width="10.140625" style="54" bestFit="1" customWidth="1"/>
    <col min="6406" max="6658" width="9.140625" style="54"/>
    <col min="6659" max="6659" width="16.7109375" style="54" customWidth="1"/>
    <col min="6660" max="6660" width="14" style="54" bestFit="1" customWidth="1"/>
    <col min="6661" max="6661" width="10.140625" style="54" bestFit="1" customWidth="1"/>
    <col min="6662" max="6914" width="9.140625" style="54"/>
    <col min="6915" max="6915" width="16.7109375" style="54" customWidth="1"/>
    <col min="6916" max="6916" width="14" style="54" bestFit="1" customWidth="1"/>
    <col min="6917" max="6917" width="10.140625" style="54" bestFit="1" customWidth="1"/>
    <col min="6918" max="7170" width="9.140625" style="54"/>
    <col min="7171" max="7171" width="16.7109375" style="54" customWidth="1"/>
    <col min="7172" max="7172" width="14" style="54" bestFit="1" customWidth="1"/>
    <col min="7173" max="7173" width="10.140625" style="54" bestFit="1" customWidth="1"/>
    <col min="7174" max="7426" width="9.140625" style="54"/>
    <col min="7427" max="7427" width="16.7109375" style="54" customWidth="1"/>
    <col min="7428" max="7428" width="14" style="54" bestFit="1" customWidth="1"/>
    <col min="7429" max="7429" width="10.140625" style="54" bestFit="1" customWidth="1"/>
    <col min="7430" max="7682" width="9.140625" style="54"/>
    <col min="7683" max="7683" width="16.7109375" style="54" customWidth="1"/>
    <col min="7684" max="7684" width="14" style="54" bestFit="1" customWidth="1"/>
    <col min="7685" max="7685" width="10.140625" style="54" bestFit="1" customWidth="1"/>
    <col min="7686" max="7938" width="9.140625" style="54"/>
    <col min="7939" max="7939" width="16.7109375" style="54" customWidth="1"/>
    <col min="7940" max="7940" width="14" style="54" bestFit="1" customWidth="1"/>
    <col min="7941" max="7941" width="10.140625" style="54" bestFit="1" customWidth="1"/>
    <col min="7942" max="8194" width="9.140625" style="54"/>
    <col min="8195" max="8195" width="16.7109375" style="54" customWidth="1"/>
    <col min="8196" max="8196" width="14" style="54" bestFit="1" customWidth="1"/>
    <col min="8197" max="8197" width="10.140625" style="54" bestFit="1" customWidth="1"/>
    <col min="8198" max="8450" width="9.140625" style="54"/>
    <col min="8451" max="8451" width="16.7109375" style="54" customWidth="1"/>
    <col min="8452" max="8452" width="14" style="54" bestFit="1" customWidth="1"/>
    <col min="8453" max="8453" width="10.140625" style="54" bestFit="1" customWidth="1"/>
    <col min="8454" max="8706" width="9.140625" style="54"/>
    <col min="8707" max="8707" width="16.7109375" style="54" customWidth="1"/>
    <col min="8708" max="8708" width="14" style="54" bestFit="1" customWidth="1"/>
    <col min="8709" max="8709" width="10.140625" style="54" bestFit="1" customWidth="1"/>
    <col min="8710" max="8962" width="9.140625" style="54"/>
    <col min="8963" max="8963" width="16.7109375" style="54" customWidth="1"/>
    <col min="8964" max="8964" width="14" style="54" bestFit="1" customWidth="1"/>
    <col min="8965" max="8965" width="10.140625" style="54" bestFit="1" customWidth="1"/>
    <col min="8966" max="9218" width="9.140625" style="54"/>
    <col min="9219" max="9219" width="16.7109375" style="54" customWidth="1"/>
    <col min="9220" max="9220" width="14" style="54" bestFit="1" customWidth="1"/>
    <col min="9221" max="9221" width="10.140625" style="54" bestFit="1" customWidth="1"/>
    <col min="9222" max="9474" width="9.140625" style="54"/>
    <col min="9475" max="9475" width="16.7109375" style="54" customWidth="1"/>
    <col min="9476" max="9476" width="14" style="54" bestFit="1" customWidth="1"/>
    <col min="9477" max="9477" width="10.140625" style="54" bestFit="1" customWidth="1"/>
    <col min="9478" max="9730" width="9.140625" style="54"/>
    <col min="9731" max="9731" width="16.7109375" style="54" customWidth="1"/>
    <col min="9732" max="9732" width="14" style="54" bestFit="1" customWidth="1"/>
    <col min="9733" max="9733" width="10.140625" style="54" bestFit="1" customWidth="1"/>
    <col min="9734" max="9986" width="9.140625" style="54"/>
    <col min="9987" max="9987" width="16.7109375" style="54" customWidth="1"/>
    <col min="9988" max="9988" width="14" style="54" bestFit="1" customWidth="1"/>
    <col min="9989" max="9989" width="10.140625" style="54" bestFit="1" customWidth="1"/>
    <col min="9990" max="10242" width="9.140625" style="54"/>
    <col min="10243" max="10243" width="16.7109375" style="54" customWidth="1"/>
    <col min="10244" max="10244" width="14" style="54" bestFit="1" customWidth="1"/>
    <col min="10245" max="10245" width="10.140625" style="54" bestFit="1" customWidth="1"/>
    <col min="10246" max="10498" width="9.140625" style="54"/>
    <col min="10499" max="10499" width="16.7109375" style="54" customWidth="1"/>
    <col min="10500" max="10500" width="14" style="54" bestFit="1" customWidth="1"/>
    <col min="10501" max="10501" width="10.140625" style="54" bestFit="1" customWidth="1"/>
    <col min="10502" max="10754" width="9.140625" style="54"/>
    <col min="10755" max="10755" width="16.7109375" style="54" customWidth="1"/>
    <col min="10756" max="10756" width="14" style="54" bestFit="1" customWidth="1"/>
    <col min="10757" max="10757" width="10.140625" style="54" bestFit="1" customWidth="1"/>
    <col min="10758" max="11010" width="9.140625" style="54"/>
    <col min="11011" max="11011" width="16.7109375" style="54" customWidth="1"/>
    <col min="11012" max="11012" width="14" style="54" bestFit="1" customWidth="1"/>
    <col min="11013" max="11013" width="10.140625" style="54" bestFit="1" customWidth="1"/>
    <col min="11014" max="11266" width="9.140625" style="54"/>
    <col min="11267" max="11267" width="16.7109375" style="54" customWidth="1"/>
    <col min="11268" max="11268" width="14" style="54" bestFit="1" customWidth="1"/>
    <col min="11269" max="11269" width="10.140625" style="54" bestFit="1" customWidth="1"/>
    <col min="11270" max="11522" width="9.140625" style="54"/>
    <col min="11523" max="11523" width="16.7109375" style="54" customWidth="1"/>
    <col min="11524" max="11524" width="14" style="54" bestFit="1" customWidth="1"/>
    <col min="11525" max="11525" width="10.140625" style="54" bestFit="1" customWidth="1"/>
    <col min="11526" max="11778" width="9.140625" style="54"/>
    <col min="11779" max="11779" width="16.7109375" style="54" customWidth="1"/>
    <col min="11780" max="11780" width="14" style="54" bestFit="1" customWidth="1"/>
    <col min="11781" max="11781" width="10.140625" style="54" bestFit="1" customWidth="1"/>
    <col min="11782" max="12034" width="9.140625" style="54"/>
    <col min="12035" max="12035" width="16.7109375" style="54" customWidth="1"/>
    <col min="12036" max="12036" width="14" style="54" bestFit="1" customWidth="1"/>
    <col min="12037" max="12037" width="10.140625" style="54" bestFit="1" customWidth="1"/>
    <col min="12038" max="12290" width="9.140625" style="54"/>
    <col min="12291" max="12291" width="16.7109375" style="54" customWidth="1"/>
    <col min="12292" max="12292" width="14" style="54" bestFit="1" customWidth="1"/>
    <col min="12293" max="12293" width="10.140625" style="54" bestFit="1" customWidth="1"/>
    <col min="12294" max="12546" width="9.140625" style="54"/>
    <col min="12547" max="12547" width="16.7109375" style="54" customWidth="1"/>
    <col min="12548" max="12548" width="14" style="54" bestFit="1" customWidth="1"/>
    <col min="12549" max="12549" width="10.140625" style="54" bestFit="1" customWidth="1"/>
    <col min="12550" max="12802" width="9.140625" style="54"/>
    <col min="12803" max="12803" width="16.7109375" style="54" customWidth="1"/>
    <col min="12804" max="12804" width="14" style="54" bestFit="1" customWidth="1"/>
    <col min="12805" max="12805" width="10.140625" style="54" bestFit="1" customWidth="1"/>
    <col min="12806" max="13058" width="9.140625" style="54"/>
    <col min="13059" max="13059" width="16.7109375" style="54" customWidth="1"/>
    <col min="13060" max="13060" width="14" style="54" bestFit="1" customWidth="1"/>
    <col min="13061" max="13061" width="10.140625" style="54" bestFit="1" customWidth="1"/>
    <col min="13062" max="13314" width="9.140625" style="54"/>
    <col min="13315" max="13315" width="16.7109375" style="54" customWidth="1"/>
    <col min="13316" max="13316" width="14" style="54" bestFit="1" customWidth="1"/>
    <col min="13317" max="13317" width="10.140625" style="54" bestFit="1" customWidth="1"/>
    <col min="13318" max="13570" width="9.140625" style="54"/>
    <col min="13571" max="13571" width="16.7109375" style="54" customWidth="1"/>
    <col min="13572" max="13572" width="14" style="54" bestFit="1" customWidth="1"/>
    <col min="13573" max="13573" width="10.140625" style="54" bestFit="1" customWidth="1"/>
    <col min="13574" max="13826" width="9.140625" style="54"/>
    <col min="13827" max="13827" width="16.7109375" style="54" customWidth="1"/>
    <col min="13828" max="13828" width="14" style="54" bestFit="1" customWidth="1"/>
    <col min="13829" max="13829" width="10.140625" style="54" bestFit="1" customWidth="1"/>
    <col min="13830" max="14082" width="9.140625" style="54"/>
    <col min="14083" max="14083" width="16.7109375" style="54" customWidth="1"/>
    <col min="14084" max="14084" width="14" style="54" bestFit="1" customWidth="1"/>
    <col min="14085" max="14085" width="10.140625" style="54" bestFit="1" customWidth="1"/>
    <col min="14086" max="14338" width="9.140625" style="54"/>
    <col min="14339" max="14339" width="16.7109375" style="54" customWidth="1"/>
    <col min="14340" max="14340" width="14" style="54" bestFit="1" customWidth="1"/>
    <col min="14341" max="14341" width="10.140625" style="54" bestFit="1" customWidth="1"/>
    <col min="14342" max="14594" width="9.140625" style="54"/>
    <col min="14595" max="14595" width="16.7109375" style="54" customWidth="1"/>
    <col min="14596" max="14596" width="14" style="54" bestFit="1" customWidth="1"/>
    <col min="14597" max="14597" width="10.140625" style="54" bestFit="1" customWidth="1"/>
    <col min="14598" max="14850" width="9.140625" style="54"/>
    <col min="14851" max="14851" width="16.7109375" style="54" customWidth="1"/>
    <col min="14852" max="14852" width="14" style="54" bestFit="1" customWidth="1"/>
    <col min="14853" max="14853" width="10.140625" style="54" bestFit="1" customWidth="1"/>
    <col min="14854" max="15106" width="9.140625" style="54"/>
    <col min="15107" max="15107" width="16.7109375" style="54" customWidth="1"/>
    <col min="15108" max="15108" width="14" style="54" bestFit="1" customWidth="1"/>
    <col min="15109" max="15109" width="10.140625" style="54" bestFit="1" customWidth="1"/>
    <col min="15110" max="15362" width="9.140625" style="54"/>
    <col min="15363" max="15363" width="16.7109375" style="54" customWidth="1"/>
    <col min="15364" max="15364" width="14" style="54" bestFit="1" customWidth="1"/>
    <col min="15365" max="15365" width="10.140625" style="54" bestFit="1" customWidth="1"/>
    <col min="15366" max="15618" width="9.140625" style="54"/>
    <col min="15619" max="15619" width="16.7109375" style="54" customWidth="1"/>
    <col min="15620" max="15620" width="14" style="54" bestFit="1" customWidth="1"/>
    <col min="15621" max="15621" width="10.140625" style="54" bestFit="1" customWidth="1"/>
    <col min="15622" max="15874" width="9.140625" style="54"/>
    <col min="15875" max="15875" width="16.7109375" style="54" customWidth="1"/>
    <col min="15876" max="15876" width="14" style="54" bestFit="1" customWidth="1"/>
    <col min="15877" max="15877" width="10.140625" style="54" bestFit="1" customWidth="1"/>
    <col min="15878" max="16130" width="9.140625" style="54"/>
    <col min="16131" max="16131" width="16.7109375" style="54" customWidth="1"/>
    <col min="16132" max="16132" width="14" style="54" bestFit="1" customWidth="1"/>
    <col min="16133" max="16133" width="10.140625" style="54" bestFit="1" customWidth="1"/>
    <col min="16134" max="16384" width="9.140625" style="54"/>
  </cols>
  <sheetData>
    <row r="2" spans="1:13">
      <c r="A2" s="61" t="s">
        <v>357</v>
      </c>
      <c r="B2" s="61"/>
      <c r="C2" s="61"/>
      <c r="D2" s="297" t="s">
        <v>358</v>
      </c>
      <c r="E2" s="61"/>
      <c r="F2" s="299" t="s">
        <v>359</v>
      </c>
      <c r="G2" s="300"/>
      <c r="H2" s="300"/>
      <c r="I2" s="301"/>
      <c r="J2" s="299" t="s">
        <v>360</v>
      </c>
      <c r="K2" s="300"/>
      <c r="L2" s="301"/>
      <c r="M2" s="61" t="s">
        <v>100</v>
      </c>
    </row>
    <row r="3" spans="1:13">
      <c r="A3" s="299"/>
      <c r="B3" s="300"/>
      <c r="C3" s="301"/>
      <c r="D3" s="298"/>
      <c r="E3" s="61" t="s">
        <v>361</v>
      </c>
      <c r="F3" s="61" t="s">
        <v>362</v>
      </c>
      <c r="G3" s="61" t="s">
        <v>363</v>
      </c>
      <c r="H3" s="61" t="s">
        <v>361</v>
      </c>
      <c r="I3" s="61" t="s">
        <v>362</v>
      </c>
      <c r="J3" s="61" t="s">
        <v>363</v>
      </c>
      <c r="K3" s="61" t="s">
        <v>364</v>
      </c>
      <c r="L3" s="61" t="s">
        <v>362</v>
      </c>
      <c r="M3" s="61" t="s">
        <v>155</v>
      </c>
    </row>
    <row r="4" spans="1:13" ht="23.25" customHeight="1">
      <c r="A4" s="61" t="s">
        <v>365</v>
      </c>
      <c r="B4" s="61"/>
      <c r="C4" s="61"/>
      <c r="D4" s="61" t="s">
        <v>366</v>
      </c>
      <c r="E4" s="61">
        <v>100</v>
      </c>
      <c r="F4" s="61">
        <v>486</v>
      </c>
      <c r="G4" s="61"/>
      <c r="H4" s="61"/>
      <c r="I4" s="61"/>
      <c r="J4" s="61"/>
      <c r="K4" s="61"/>
      <c r="L4" s="61"/>
      <c r="M4" s="61"/>
    </row>
    <row r="5" spans="1:13" s="228" customFormat="1" ht="42.75" customHeight="1">
      <c r="A5" s="302" t="s">
        <v>367</v>
      </c>
      <c r="B5" s="303"/>
      <c r="C5" s="304"/>
      <c r="D5" s="227" t="s">
        <v>368</v>
      </c>
      <c r="E5" s="62">
        <v>100</v>
      </c>
      <c r="F5" s="227">
        <v>74</v>
      </c>
      <c r="G5" s="227"/>
      <c r="H5" s="227"/>
      <c r="I5" s="227"/>
      <c r="J5" s="227"/>
      <c r="K5" s="227"/>
      <c r="L5" s="227"/>
      <c r="M5" s="227"/>
    </row>
    <row r="6" spans="1:13">
      <c r="A6" s="61" t="s">
        <v>369</v>
      </c>
      <c r="B6" s="61"/>
      <c r="C6" s="61"/>
      <c r="D6" s="61"/>
      <c r="E6" s="61">
        <v>100</v>
      </c>
      <c r="F6" s="61">
        <v>558</v>
      </c>
      <c r="G6" s="61"/>
      <c r="H6" s="61"/>
      <c r="I6" s="61"/>
      <c r="J6" s="61"/>
      <c r="K6" s="61"/>
      <c r="L6" s="61"/>
      <c r="M6" s="61"/>
    </row>
    <row r="10" spans="1:13">
      <c r="A10" s="54" t="s">
        <v>370</v>
      </c>
    </row>
    <row r="11" spans="1:13">
      <c r="A11" s="54" t="s">
        <v>371</v>
      </c>
    </row>
    <row r="12" spans="1:13">
      <c r="B12" s="54" t="s">
        <v>372</v>
      </c>
    </row>
    <row r="13" spans="1:13">
      <c r="B13" s="54" t="s">
        <v>373</v>
      </c>
    </row>
    <row r="14" spans="1:13">
      <c r="B14" s="54" t="s">
        <v>374</v>
      </c>
    </row>
    <row r="16" spans="1:13">
      <c r="A16" s="54" t="s">
        <v>375</v>
      </c>
    </row>
    <row r="17" spans="1:1">
      <c r="A17" s="54" t="s">
        <v>376</v>
      </c>
    </row>
  </sheetData>
  <mergeCells count="5">
    <mergeCell ref="D2:D3"/>
    <mergeCell ref="F2:I2"/>
    <mergeCell ref="J2:L2"/>
    <mergeCell ref="A3:C3"/>
    <mergeCell ref="A5:C5"/>
  </mergeCells>
  <pageMargins left="0.23622047244094491" right="0.31496062992125984" top="1.25" bottom="0.98425196850393704" header="0.51181102362204722" footer="0.51181102362204722"/>
  <pageSetup paperSize="9" orientation="landscape" r:id="rId1"/>
  <headerFooter alignWithMargins="0">
    <oddHeader xml:space="preserve">&amp;LMAGYARPOLÁNY KÖZSÉG 
ÖNKORMÁNYZATA&amp;C2012.ÉVI ZÁRSZÁMADÁS
KÖZVETETT TÁMOGATÁSOK&amp;R11. melléklet a 6/2013. (V. 8.)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pageSetUpPr fitToPage="1"/>
  </sheetPr>
  <dimension ref="A1:J23"/>
  <sheetViews>
    <sheetView view="pageLayout" zoomScaleNormal="100" workbookViewId="0">
      <selection activeCell="C6" sqref="C6"/>
    </sheetView>
  </sheetViews>
  <sheetFormatPr defaultRowHeight="15.75"/>
  <cols>
    <col min="1" max="1" width="9.140625" style="101"/>
    <col min="2" max="2" width="61.7109375" style="102" bestFit="1" customWidth="1"/>
    <col min="3" max="4" width="18.140625" style="112" bestFit="1" customWidth="1"/>
    <col min="5" max="257" width="9.140625" style="102"/>
    <col min="258" max="258" width="61.7109375" style="102" bestFit="1" customWidth="1"/>
    <col min="259" max="259" width="18.140625" style="102" bestFit="1" customWidth="1"/>
    <col min="260" max="513" width="9.140625" style="102"/>
    <col min="514" max="514" width="61.7109375" style="102" bestFit="1" customWidth="1"/>
    <col min="515" max="515" width="18.140625" style="102" bestFit="1" customWidth="1"/>
    <col min="516" max="769" width="9.140625" style="102"/>
    <col min="770" max="770" width="61.7109375" style="102" bestFit="1" customWidth="1"/>
    <col min="771" max="771" width="18.140625" style="102" bestFit="1" customWidth="1"/>
    <col min="772" max="1025" width="9.140625" style="102"/>
    <col min="1026" max="1026" width="61.7109375" style="102" bestFit="1" customWidth="1"/>
    <col min="1027" max="1027" width="18.140625" style="102" bestFit="1" customWidth="1"/>
    <col min="1028" max="1281" width="9.140625" style="102"/>
    <col min="1282" max="1282" width="61.7109375" style="102" bestFit="1" customWidth="1"/>
    <col min="1283" max="1283" width="18.140625" style="102" bestFit="1" customWidth="1"/>
    <col min="1284" max="1537" width="9.140625" style="102"/>
    <col min="1538" max="1538" width="61.7109375" style="102" bestFit="1" customWidth="1"/>
    <col min="1539" max="1539" width="18.140625" style="102" bestFit="1" customWidth="1"/>
    <col min="1540" max="1793" width="9.140625" style="102"/>
    <col min="1794" max="1794" width="61.7109375" style="102" bestFit="1" customWidth="1"/>
    <col min="1795" max="1795" width="18.140625" style="102" bestFit="1" customWidth="1"/>
    <col min="1796" max="2049" width="9.140625" style="102"/>
    <col min="2050" max="2050" width="61.7109375" style="102" bestFit="1" customWidth="1"/>
    <col min="2051" max="2051" width="18.140625" style="102" bestFit="1" customWidth="1"/>
    <col min="2052" max="2305" width="9.140625" style="102"/>
    <col min="2306" max="2306" width="61.7109375" style="102" bestFit="1" customWidth="1"/>
    <col min="2307" max="2307" width="18.140625" style="102" bestFit="1" customWidth="1"/>
    <col min="2308" max="2561" width="9.140625" style="102"/>
    <col min="2562" max="2562" width="61.7109375" style="102" bestFit="1" customWidth="1"/>
    <col min="2563" max="2563" width="18.140625" style="102" bestFit="1" customWidth="1"/>
    <col min="2564" max="2817" width="9.140625" style="102"/>
    <col min="2818" max="2818" width="61.7109375" style="102" bestFit="1" customWidth="1"/>
    <col min="2819" max="2819" width="18.140625" style="102" bestFit="1" customWidth="1"/>
    <col min="2820" max="3073" width="9.140625" style="102"/>
    <col min="3074" max="3074" width="61.7109375" style="102" bestFit="1" customWidth="1"/>
    <col min="3075" max="3075" width="18.140625" style="102" bestFit="1" customWidth="1"/>
    <col min="3076" max="3329" width="9.140625" style="102"/>
    <col min="3330" max="3330" width="61.7109375" style="102" bestFit="1" customWidth="1"/>
    <col min="3331" max="3331" width="18.140625" style="102" bestFit="1" customWidth="1"/>
    <col min="3332" max="3585" width="9.140625" style="102"/>
    <col min="3586" max="3586" width="61.7109375" style="102" bestFit="1" customWidth="1"/>
    <col min="3587" max="3587" width="18.140625" style="102" bestFit="1" customWidth="1"/>
    <col min="3588" max="3841" width="9.140625" style="102"/>
    <col min="3842" max="3842" width="61.7109375" style="102" bestFit="1" customWidth="1"/>
    <col min="3843" max="3843" width="18.140625" style="102" bestFit="1" customWidth="1"/>
    <col min="3844" max="4097" width="9.140625" style="102"/>
    <col min="4098" max="4098" width="61.7109375" style="102" bestFit="1" customWidth="1"/>
    <col min="4099" max="4099" width="18.140625" style="102" bestFit="1" customWidth="1"/>
    <col min="4100" max="4353" width="9.140625" style="102"/>
    <col min="4354" max="4354" width="61.7109375" style="102" bestFit="1" customWidth="1"/>
    <col min="4355" max="4355" width="18.140625" style="102" bestFit="1" customWidth="1"/>
    <col min="4356" max="4609" width="9.140625" style="102"/>
    <col min="4610" max="4610" width="61.7109375" style="102" bestFit="1" customWidth="1"/>
    <col min="4611" max="4611" width="18.140625" style="102" bestFit="1" customWidth="1"/>
    <col min="4612" max="4865" width="9.140625" style="102"/>
    <col min="4866" max="4866" width="61.7109375" style="102" bestFit="1" customWidth="1"/>
    <col min="4867" max="4867" width="18.140625" style="102" bestFit="1" customWidth="1"/>
    <col min="4868" max="5121" width="9.140625" style="102"/>
    <col min="5122" max="5122" width="61.7109375" style="102" bestFit="1" customWidth="1"/>
    <col min="5123" max="5123" width="18.140625" style="102" bestFit="1" customWidth="1"/>
    <col min="5124" max="5377" width="9.140625" style="102"/>
    <col min="5378" max="5378" width="61.7109375" style="102" bestFit="1" customWidth="1"/>
    <col min="5379" max="5379" width="18.140625" style="102" bestFit="1" customWidth="1"/>
    <col min="5380" max="5633" width="9.140625" style="102"/>
    <col min="5634" max="5634" width="61.7109375" style="102" bestFit="1" customWidth="1"/>
    <col min="5635" max="5635" width="18.140625" style="102" bestFit="1" customWidth="1"/>
    <col min="5636" max="5889" width="9.140625" style="102"/>
    <col min="5890" max="5890" width="61.7109375" style="102" bestFit="1" customWidth="1"/>
    <col min="5891" max="5891" width="18.140625" style="102" bestFit="1" customWidth="1"/>
    <col min="5892" max="6145" width="9.140625" style="102"/>
    <col min="6146" max="6146" width="61.7109375" style="102" bestFit="1" customWidth="1"/>
    <col min="6147" max="6147" width="18.140625" style="102" bestFit="1" customWidth="1"/>
    <col min="6148" max="6401" width="9.140625" style="102"/>
    <col min="6402" max="6402" width="61.7109375" style="102" bestFit="1" customWidth="1"/>
    <col min="6403" max="6403" width="18.140625" style="102" bestFit="1" customWidth="1"/>
    <col min="6404" max="6657" width="9.140625" style="102"/>
    <col min="6658" max="6658" width="61.7109375" style="102" bestFit="1" customWidth="1"/>
    <col min="6659" max="6659" width="18.140625" style="102" bestFit="1" customWidth="1"/>
    <col min="6660" max="6913" width="9.140625" style="102"/>
    <col min="6914" max="6914" width="61.7109375" style="102" bestFit="1" customWidth="1"/>
    <col min="6915" max="6915" width="18.140625" style="102" bestFit="1" customWidth="1"/>
    <col min="6916" max="7169" width="9.140625" style="102"/>
    <col min="7170" max="7170" width="61.7109375" style="102" bestFit="1" customWidth="1"/>
    <col min="7171" max="7171" width="18.140625" style="102" bestFit="1" customWidth="1"/>
    <col min="7172" max="7425" width="9.140625" style="102"/>
    <col min="7426" max="7426" width="61.7109375" style="102" bestFit="1" customWidth="1"/>
    <col min="7427" max="7427" width="18.140625" style="102" bestFit="1" customWidth="1"/>
    <col min="7428" max="7681" width="9.140625" style="102"/>
    <col min="7682" max="7682" width="61.7109375" style="102" bestFit="1" customWidth="1"/>
    <col min="7683" max="7683" width="18.140625" style="102" bestFit="1" customWidth="1"/>
    <col min="7684" max="7937" width="9.140625" style="102"/>
    <col min="7938" max="7938" width="61.7109375" style="102" bestFit="1" customWidth="1"/>
    <col min="7939" max="7939" width="18.140625" style="102" bestFit="1" customWidth="1"/>
    <col min="7940" max="8193" width="9.140625" style="102"/>
    <col min="8194" max="8194" width="61.7109375" style="102" bestFit="1" customWidth="1"/>
    <col min="8195" max="8195" width="18.140625" style="102" bestFit="1" customWidth="1"/>
    <col min="8196" max="8449" width="9.140625" style="102"/>
    <col min="8450" max="8450" width="61.7109375" style="102" bestFit="1" customWidth="1"/>
    <col min="8451" max="8451" width="18.140625" style="102" bestFit="1" customWidth="1"/>
    <col min="8452" max="8705" width="9.140625" style="102"/>
    <col min="8706" max="8706" width="61.7109375" style="102" bestFit="1" customWidth="1"/>
    <col min="8707" max="8707" width="18.140625" style="102" bestFit="1" customWidth="1"/>
    <col min="8708" max="8961" width="9.140625" style="102"/>
    <col min="8962" max="8962" width="61.7109375" style="102" bestFit="1" customWidth="1"/>
    <col min="8963" max="8963" width="18.140625" style="102" bestFit="1" customWidth="1"/>
    <col min="8964" max="9217" width="9.140625" style="102"/>
    <col min="9218" max="9218" width="61.7109375" style="102" bestFit="1" customWidth="1"/>
    <col min="9219" max="9219" width="18.140625" style="102" bestFit="1" customWidth="1"/>
    <col min="9220" max="9473" width="9.140625" style="102"/>
    <col min="9474" max="9474" width="61.7109375" style="102" bestFit="1" customWidth="1"/>
    <col min="9475" max="9475" width="18.140625" style="102" bestFit="1" customWidth="1"/>
    <col min="9476" max="9729" width="9.140625" style="102"/>
    <col min="9730" max="9730" width="61.7109375" style="102" bestFit="1" customWidth="1"/>
    <col min="9731" max="9731" width="18.140625" style="102" bestFit="1" customWidth="1"/>
    <col min="9732" max="9985" width="9.140625" style="102"/>
    <col min="9986" max="9986" width="61.7109375" style="102" bestFit="1" customWidth="1"/>
    <col min="9987" max="9987" width="18.140625" style="102" bestFit="1" customWidth="1"/>
    <col min="9988" max="10241" width="9.140625" style="102"/>
    <col min="10242" max="10242" width="61.7109375" style="102" bestFit="1" customWidth="1"/>
    <col min="10243" max="10243" width="18.140625" style="102" bestFit="1" customWidth="1"/>
    <col min="10244" max="10497" width="9.140625" style="102"/>
    <col min="10498" max="10498" width="61.7109375" style="102" bestFit="1" customWidth="1"/>
    <col min="10499" max="10499" width="18.140625" style="102" bestFit="1" customWidth="1"/>
    <col min="10500" max="10753" width="9.140625" style="102"/>
    <col min="10754" max="10754" width="61.7109375" style="102" bestFit="1" customWidth="1"/>
    <col min="10755" max="10755" width="18.140625" style="102" bestFit="1" customWidth="1"/>
    <col min="10756" max="11009" width="9.140625" style="102"/>
    <col min="11010" max="11010" width="61.7109375" style="102" bestFit="1" customWidth="1"/>
    <col min="11011" max="11011" width="18.140625" style="102" bestFit="1" customWidth="1"/>
    <col min="11012" max="11265" width="9.140625" style="102"/>
    <col min="11266" max="11266" width="61.7109375" style="102" bestFit="1" customWidth="1"/>
    <col min="11267" max="11267" width="18.140625" style="102" bestFit="1" customWidth="1"/>
    <col min="11268" max="11521" width="9.140625" style="102"/>
    <col min="11522" max="11522" width="61.7109375" style="102" bestFit="1" customWidth="1"/>
    <col min="11523" max="11523" width="18.140625" style="102" bestFit="1" customWidth="1"/>
    <col min="11524" max="11777" width="9.140625" style="102"/>
    <col min="11778" max="11778" width="61.7109375" style="102" bestFit="1" customWidth="1"/>
    <col min="11779" max="11779" width="18.140625" style="102" bestFit="1" customWidth="1"/>
    <col min="11780" max="12033" width="9.140625" style="102"/>
    <col min="12034" max="12034" width="61.7109375" style="102" bestFit="1" customWidth="1"/>
    <col min="12035" max="12035" width="18.140625" style="102" bestFit="1" customWidth="1"/>
    <col min="12036" max="12289" width="9.140625" style="102"/>
    <col min="12290" max="12290" width="61.7109375" style="102" bestFit="1" customWidth="1"/>
    <col min="12291" max="12291" width="18.140625" style="102" bestFit="1" customWidth="1"/>
    <col min="12292" max="12545" width="9.140625" style="102"/>
    <col min="12546" max="12546" width="61.7109375" style="102" bestFit="1" customWidth="1"/>
    <col min="12547" max="12547" width="18.140625" style="102" bestFit="1" customWidth="1"/>
    <col min="12548" max="12801" width="9.140625" style="102"/>
    <col min="12802" max="12802" width="61.7109375" style="102" bestFit="1" customWidth="1"/>
    <col min="12803" max="12803" width="18.140625" style="102" bestFit="1" customWidth="1"/>
    <col min="12804" max="13057" width="9.140625" style="102"/>
    <col min="13058" max="13058" width="61.7109375" style="102" bestFit="1" customWidth="1"/>
    <col min="13059" max="13059" width="18.140625" style="102" bestFit="1" customWidth="1"/>
    <col min="13060" max="13313" width="9.140625" style="102"/>
    <col min="13314" max="13314" width="61.7109375" style="102" bestFit="1" customWidth="1"/>
    <col min="13315" max="13315" width="18.140625" style="102" bestFit="1" customWidth="1"/>
    <col min="13316" max="13569" width="9.140625" style="102"/>
    <col min="13570" max="13570" width="61.7109375" style="102" bestFit="1" customWidth="1"/>
    <col min="13571" max="13571" width="18.140625" style="102" bestFit="1" customWidth="1"/>
    <col min="13572" max="13825" width="9.140625" style="102"/>
    <col min="13826" max="13826" width="61.7109375" style="102" bestFit="1" customWidth="1"/>
    <col min="13827" max="13827" width="18.140625" style="102" bestFit="1" customWidth="1"/>
    <col min="13828" max="14081" width="9.140625" style="102"/>
    <col min="14082" max="14082" width="61.7109375" style="102" bestFit="1" customWidth="1"/>
    <col min="14083" max="14083" width="18.140625" style="102" bestFit="1" customWidth="1"/>
    <col min="14084" max="14337" width="9.140625" style="102"/>
    <col min="14338" max="14338" width="61.7109375" style="102" bestFit="1" customWidth="1"/>
    <col min="14339" max="14339" width="18.140625" style="102" bestFit="1" customWidth="1"/>
    <col min="14340" max="14593" width="9.140625" style="102"/>
    <col min="14594" max="14594" width="61.7109375" style="102" bestFit="1" customWidth="1"/>
    <col min="14595" max="14595" width="18.140625" style="102" bestFit="1" customWidth="1"/>
    <col min="14596" max="14849" width="9.140625" style="102"/>
    <col min="14850" max="14850" width="61.7109375" style="102" bestFit="1" customWidth="1"/>
    <col min="14851" max="14851" width="18.140625" style="102" bestFit="1" customWidth="1"/>
    <col min="14852" max="15105" width="9.140625" style="102"/>
    <col min="15106" max="15106" width="61.7109375" style="102" bestFit="1" customWidth="1"/>
    <col min="15107" max="15107" width="18.140625" style="102" bestFit="1" customWidth="1"/>
    <col min="15108" max="15361" width="9.140625" style="102"/>
    <col min="15362" max="15362" width="61.7109375" style="102" bestFit="1" customWidth="1"/>
    <col min="15363" max="15363" width="18.140625" style="102" bestFit="1" customWidth="1"/>
    <col min="15364" max="15617" width="9.140625" style="102"/>
    <col min="15618" max="15618" width="61.7109375" style="102" bestFit="1" customWidth="1"/>
    <col min="15619" max="15619" width="18.140625" style="102" bestFit="1" customWidth="1"/>
    <col min="15620" max="15873" width="9.140625" style="102"/>
    <col min="15874" max="15874" width="61.7109375" style="102" bestFit="1" customWidth="1"/>
    <col min="15875" max="15875" width="18.140625" style="102" bestFit="1" customWidth="1"/>
    <col min="15876" max="16129" width="9.140625" style="102"/>
    <col min="16130" max="16130" width="61.7109375" style="102" bestFit="1" customWidth="1"/>
    <col min="16131" max="16131" width="18.140625" style="102" bestFit="1" customWidth="1"/>
    <col min="16132" max="16384" width="9.140625" style="102"/>
  </cols>
  <sheetData>
    <row r="1" spans="1:10">
      <c r="C1" s="103"/>
      <c r="D1" s="103" t="s">
        <v>190</v>
      </c>
    </row>
    <row r="2" spans="1:10">
      <c r="A2" s="104"/>
      <c r="B2" s="105" t="s">
        <v>0</v>
      </c>
      <c r="C2" s="106" t="s">
        <v>1</v>
      </c>
      <c r="D2" s="106" t="s">
        <v>105</v>
      </c>
    </row>
    <row r="3" spans="1:10" ht="31.5" customHeight="1">
      <c r="A3" s="104">
        <v>1</v>
      </c>
      <c r="B3" s="77" t="s">
        <v>191</v>
      </c>
      <c r="C3" s="106" t="s">
        <v>349</v>
      </c>
      <c r="D3" s="106" t="s">
        <v>350</v>
      </c>
      <c r="H3" s="107"/>
    </row>
    <row r="4" spans="1:10" ht="31.5" customHeight="1">
      <c r="A4" s="104">
        <v>2</v>
      </c>
      <c r="B4" s="92" t="s">
        <v>209</v>
      </c>
      <c r="C4" s="106">
        <v>223</v>
      </c>
      <c r="D4" s="106">
        <v>68</v>
      </c>
      <c r="H4" s="107"/>
    </row>
    <row r="5" spans="1:10" ht="29.25" customHeight="1">
      <c r="A5" s="104">
        <v>3</v>
      </c>
      <c r="B5" s="92" t="s">
        <v>193</v>
      </c>
      <c r="C5" s="108">
        <v>65494</v>
      </c>
      <c r="D5" s="108"/>
      <c r="F5" s="79"/>
    </row>
    <row r="6" spans="1:10" ht="29.25" customHeight="1">
      <c r="A6" s="104">
        <v>4</v>
      </c>
      <c r="B6" s="92" t="s">
        <v>194</v>
      </c>
      <c r="C6" s="108">
        <v>52221</v>
      </c>
      <c r="D6" s="108"/>
      <c r="E6" s="79"/>
      <c r="F6" s="79"/>
    </row>
    <row r="7" spans="1:10" ht="29.25" customHeight="1">
      <c r="A7" s="104">
        <v>5</v>
      </c>
      <c r="B7" s="92" t="s">
        <v>210</v>
      </c>
      <c r="C7" s="108">
        <v>29</v>
      </c>
      <c r="D7" s="108"/>
      <c r="E7" s="79"/>
      <c r="F7" s="79"/>
    </row>
    <row r="8" spans="1:10" ht="29.25" customHeight="1">
      <c r="A8" s="104">
        <v>6</v>
      </c>
      <c r="B8" s="109" t="s">
        <v>195</v>
      </c>
      <c r="C8" s="108">
        <v>84036</v>
      </c>
      <c r="D8" s="108"/>
    </row>
    <row r="9" spans="1:10" ht="29.25" customHeight="1">
      <c r="A9" s="104">
        <v>7</v>
      </c>
      <c r="B9" s="92" t="s">
        <v>196</v>
      </c>
      <c r="C9" s="108">
        <v>65834</v>
      </c>
      <c r="D9" s="108"/>
      <c r="F9" s="79"/>
    </row>
    <row r="10" spans="1:10" ht="29.25" customHeight="1">
      <c r="A10" s="104">
        <v>8</v>
      </c>
      <c r="B10" s="92" t="s">
        <v>197</v>
      </c>
      <c r="C10" s="108">
        <v>183770</v>
      </c>
      <c r="D10" s="108"/>
      <c r="E10" s="79"/>
    </row>
    <row r="11" spans="1:10" ht="29.25" customHeight="1">
      <c r="A11" s="104">
        <v>9</v>
      </c>
      <c r="B11" s="92" t="s">
        <v>198</v>
      </c>
      <c r="C11" s="108">
        <v>5445</v>
      </c>
      <c r="D11" s="108"/>
      <c r="G11" s="79"/>
    </row>
    <row r="12" spans="1:10" ht="29.25" customHeight="1">
      <c r="A12" s="104">
        <v>10</v>
      </c>
      <c r="B12" s="92" t="s">
        <v>199</v>
      </c>
      <c r="C12" s="108">
        <v>243691</v>
      </c>
      <c r="D12" s="108"/>
      <c r="E12" s="79"/>
    </row>
    <row r="13" spans="1:10" ht="29.25" customHeight="1">
      <c r="A13" s="104">
        <v>11</v>
      </c>
      <c r="B13" s="92" t="s">
        <v>200</v>
      </c>
      <c r="C13" s="108">
        <v>750</v>
      </c>
      <c r="D13" s="108"/>
      <c r="J13" s="79"/>
    </row>
    <row r="14" spans="1:10" ht="29.25" customHeight="1">
      <c r="A14" s="104">
        <v>12</v>
      </c>
      <c r="B14" s="92" t="s">
        <v>201</v>
      </c>
      <c r="C14" s="108">
        <v>31822</v>
      </c>
      <c r="D14" s="108"/>
    </row>
    <row r="15" spans="1:10" ht="29.25" customHeight="1">
      <c r="A15" s="104">
        <v>13</v>
      </c>
      <c r="B15" s="92" t="s">
        <v>202</v>
      </c>
      <c r="C15" s="108">
        <v>570</v>
      </c>
      <c r="D15" s="108"/>
      <c r="F15" s="79"/>
    </row>
    <row r="16" spans="1:10" ht="29.25" customHeight="1">
      <c r="A16" s="104">
        <v>14</v>
      </c>
      <c r="B16" s="92" t="s">
        <v>351</v>
      </c>
      <c r="C16" s="108"/>
      <c r="D16" s="108">
        <v>1153</v>
      </c>
      <c r="F16" s="79"/>
    </row>
    <row r="17" spans="1:7" ht="29.25" customHeight="1">
      <c r="A17" s="104">
        <v>15</v>
      </c>
      <c r="B17" s="92" t="s">
        <v>203</v>
      </c>
      <c r="C17" s="108">
        <v>7757</v>
      </c>
      <c r="D17" s="108">
        <v>176</v>
      </c>
      <c r="G17" s="79"/>
    </row>
    <row r="18" spans="1:7" ht="29.25" customHeight="1">
      <c r="A18" s="104">
        <v>16</v>
      </c>
      <c r="B18" s="92" t="s">
        <v>204</v>
      </c>
      <c r="C18" s="108">
        <v>11210</v>
      </c>
      <c r="D18" s="108"/>
    </row>
    <row r="19" spans="1:7" ht="29.25" customHeight="1">
      <c r="A19" s="104">
        <v>17</v>
      </c>
      <c r="B19" s="92" t="s">
        <v>205</v>
      </c>
      <c r="C19" s="108">
        <v>10346</v>
      </c>
      <c r="D19" s="108">
        <v>1675</v>
      </c>
    </row>
    <row r="20" spans="1:7" ht="29.25" customHeight="1">
      <c r="A20" s="104">
        <v>18</v>
      </c>
      <c r="B20" s="92" t="s">
        <v>206</v>
      </c>
      <c r="C20" s="108">
        <v>8803</v>
      </c>
      <c r="D20" s="108"/>
    </row>
    <row r="21" spans="1:7" ht="29.25" customHeight="1">
      <c r="A21" s="104">
        <v>19</v>
      </c>
      <c r="B21" s="92" t="s">
        <v>208</v>
      </c>
      <c r="C21" s="108">
        <v>15975</v>
      </c>
      <c r="D21" s="108"/>
    </row>
    <row r="22" spans="1:7" ht="29.25" customHeight="1">
      <c r="A22" s="104">
        <v>20</v>
      </c>
      <c r="B22" s="92" t="s">
        <v>211</v>
      </c>
      <c r="C22" s="108">
        <v>2400</v>
      </c>
      <c r="D22" s="108"/>
    </row>
    <row r="23" spans="1:7" s="111" customFormat="1" ht="30" customHeight="1">
      <c r="A23" s="104">
        <v>21</v>
      </c>
      <c r="B23" s="86" t="s">
        <v>207</v>
      </c>
      <c r="C23" s="110">
        <f>SUM(C4:C22)</f>
        <v>790376</v>
      </c>
      <c r="D23" s="110">
        <f>SUM(D4:D22)</f>
        <v>3072</v>
      </c>
    </row>
  </sheetData>
  <pageMargins left="0.74803149606299213" right="0.35433070866141736" top="1.6141732283464567" bottom="0.98425196850393704" header="0.27559055118110237" footer="0.51181102362204722"/>
  <pageSetup paperSize="9" scale="87" orientation="portrait" r:id="rId1"/>
  <headerFooter alignWithMargins="0">
    <oddHeader xml:space="preserve">&amp;LMAGYARPOLÁNY KÖZSÉG 
ÖNKORMÁNYZATA&amp;C
2012.ÉVI ZÁRSZÁMADÁS
VAGYON KIMUTATÁS
(könyv szerinti bruttó értéken)
&amp;R12. melléklet a 6/2013. (V. 8.)
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E30"/>
  <sheetViews>
    <sheetView view="pageLayout" zoomScaleNormal="100" workbookViewId="0">
      <selection activeCell="H19" sqref="H19:H20"/>
    </sheetView>
  </sheetViews>
  <sheetFormatPr defaultRowHeight="12.75"/>
  <cols>
    <col min="1" max="1" width="8.140625" style="147" customWidth="1"/>
    <col min="2" max="2" width="82" style="147" customWidth="1"/>
    <col min="3" max="4" width="19.140625" style="147" customWidth="1"/>
    <col min="5" max="256" width="9.140625" style="147"/>
    <col min="257" max="257" width="8.140625" style="147" customWidth="1"/>
    <col min="258" max="258" width="82" style="147" customWidth="1"/>
    <col min="259" max="260" width="19.140625" style="147" customWidth="1"/>
    <col min="261" max="512" width="9.140625" style="147"/>
    <col min="513" max="513" width="8.140625" style="147" customWidth="1"/>
    <col min="514" max="514" width="82" style="147" customWidth="1"/>
    <col min="515" max="516" width="19.140625" style="147" customWidth="1"/>
    <col min="517" max="768" width="9.140625" style="147"/>
    <col min="769" max="769" width="8.140625" style="147" customWidth="1"/>
    <col min="770" max="770" width="82" style="147" customWidth="1"/>
    <col min="771" max="772" width="19.140625" style="147" customWidth="1"/>
    <col min="773" max="1024" width="9.140625" style="147"/>
    <col min="1025" max="1025" width="8.140625" style="147" customWidth="1"/>
    <col min="1026" max="1026" width="82" style="147" customWidth="1"/>
    <col min="1027" max="1028" width="19.140625" style="147" customWidth="1"/>
    <col min="1029" max="1280" width="9.140625" style="147"/>
    <col min="1281" max="1281" width="8.140625" style="147" customWidth="1"/>
    <col min="1282" max="1282" width="82" style="147" customWidth="1"/>
    <col min="1283" max="1284" width="19.140625" style="147" customWidth="1"/>
    <col min="1285" max="1536" width="9.140625" style="147"/>
    <col min="1537" max="1537" width="8.140625" style="147" customWidth="1"/>
    <col min="1538" max="1538" width="82" style="147" customWidth="1"/>
    <col min="1539" max="1540" width="19.140625" style="147" customWidth="1"/>
    <col min="1541" max="1792" width="9.140625" style="147"/>
    <col min="1793" max="1793" width="8.140625" style="147" customWidth="1"/>
    <col min="1794" max="1794" width="82" style="147" customWidth="1"/>
    <col min="1795" max="1796" width="19.140625" style="147" customWidth="1"/>
    <col min="1797" max="2048" width="9.140625" style="147"/>
    <col min="2049" max="2049" width="8.140625" style="147" customWidth="1"/>
    <col min="2050" max="2050" width="82" style="147" customWidth="1"/>
    <col min="2051" max="2052" width="19.140625" style="147" customWidth="1"/>
    <col min="2053" max="2304" width="9.140625" style="147"/>
    <col min="2305" max="2305" width="8.140625" style="147" customWidth="1"/>
    <col min="2306" max="2306" width="82" style="147" customWidth="1"/>
    <col min="2307" max="2308" width="19.140625" style="147" customWidth="1"/>
    <col min="2309" max="2560" width="9.140625" style="147"/>
    <col min="2561" max="2561" width="8.140625" style="147" customWidth="1"/>
    <col min="2562" max="2562" width="82" style="147" customWidth="1"/>
    <col min="2563" max="2564" width="19.140625" style="147" customWidth="1"/>
    <col min="2565" max="2816" width="9.140625" style="147"/>
    <col min="2817" max="2817" width="8.140625" style="147" customWidth="1"/>
    <col min="2818" max="2818" width="82" style="147" customWidth="1"/>
    <col min="2819" max="2820" width="19.140625" style="147" customWidth="1"/>
    <col min="2821" max="3072" width="9.140625" style="147"/>
    <col min="3073" max="3073" width="8.140625" style="147" customWidth="1"/>
    <col min="3074" max="3074" width="82" style="147" customWidth="1"/>
    <col min="3075" max="3076" width="19.140625" style="147" customWidth="1"/>
    <col min="3077" max="3328" width="9.140625" style="147"/>
    <col min="3329" max="3329" width="8.140625" style="147" customWidth="1"/>
    <col min="3330" max="3330" width="82" style="147" customWidth="1"/>
    <col min="3331" max="3332" width="19.140625" style="147" customWidth="1"/>
    <col min="3333" max="3584" width="9.140625" style="147"/>
    <col min="3585" max="3585" width="8.140625" style="147" customWidth="1"/>
    <col min="3586" max="3586" width="82" style="147" customWidth="1"/>
    <col min="3587" max="3588" width="19.140625" style="147" customWidth="1"/>
    <col min="3589" max="3840" width="9.140625" style="147"/>
    <col min="3841" max="3841" width="8.140625" style="147" customWidth="1"/>
    <col min="3842" max="3842" width="82" style="147" customWidth="1"/>
    <col min="3843" max="3844" width="19.140625" style="147" customWidth="1"/>
    <col min="3845" max="4096" width="9.140625" style="147"/>
    <col min="4097" max="4097" width="8.140625" style="147" customWidth="1"/>
    <col min="4098" max="4098" width="82" style="147" customWidth="1"/>
    <col min="4099" max="4100" width="19.140625" style="147" customWidth="1"/>
    <col min="4101" max="4352" width="9.140625" style="147"/>
    <col min="4353" max="4353" width="8.140625" style="147" customWidth="1"/>
    <col min="4354" max="4354" width="82" style="147" customWidth="1"/>
    <col min="4355" max="4356" width="19.140625" style="147" customWidth="1"/>
    <col min="4357" max="4608" width="9.140625" style="147"/>
    <col min="4609" max="4609" width="8.140625" style="147" customWidth="1"/>
    <col min="4610" max="4610" width="82" style="147" customWidth="1"/>
    <col min="4611" max="4612" width="19.140625" style="147" customWidth="1"/>
    <col min="4613" max="4864" width="9.140625" style="147"/>
    <col min="4865" max="4865" width="8.140625" style="147" customWidth="1"/>
    <col min="4866" max="4866" width="82" style="147" customWidth="1"/>
    <col min="4867" max="4868" width="19.140625" style="147" customWidth="1"/>
    <col min="4869" max="5120" width="9.140625" style="147"/>
    <col min="5121" max="5121" width="8.140625" style="147" customWidth="1"/>
    <col min="5122" max="5122" width="82" style="147" customWidth="1"/>
    <col min="5123" max="5124" width="19.140625" style="147" customWidth="1"/>
    <col min="5125" max="5376" width="9.140625" style="147"/>
    <col min="5377" max="5377" width="8.140625" style="147" customWidth="1"/>
    <col min="5378" max="5378" width="82" style="147" customWidth="1"/>
    <col min="5379" max="5380" width="19.140625" style="147" customWidth="1"/>
    <col min="5381" max="5632" width="9.140625" style="147"/>
    <col min="5633" max="5633" width="8.140625" style="147" customWidth="1"/>
    <col min="5634" max="5634" width="82" style="147" customWidth="1"/>
    <col min="5635" max="5636" width="19.140625" style="147" customWidth="1"/>
    <col min="5637" max="5888" width="9.140625" style="147"/>
    <col min="5889" max="5889" width="8.140625" style="147" customWidth="1"/>
    <col min="5890" max="5890" width="82" style="147" customWidth="1"/>
    <col min="5891" max="5892" width="19.140625" style="147" customWidth="1"/>
    <col min="5893" max="6144" width="9.140625" style="147"/>
    <col min="6145" max="6145" width="8.140625" style="147" customWidth="1"/>
    <col min="6146" max="6146" width="82" style="147" customWidth="1"/>
    <col min="6147" max="6148" width="19.140625" style="147" customWidth="1"/>
    <col min="6149" max="6400" width="9.140625" style="147"/>
    <col min="6401" max="6401" width="8.140625" style="147" customWidth="1"/>
    <col min="6402" max="6402" width="82" style="147" customWidth="1"/>
    <col min="6403" max="6404" width="19.140625" style="147" customWidth="1"/>
    <col min="6405" max="6656" width="9.140625" style="147"/>
    <col min="6657" max="6657" width="8.140625" style="147" customWidth="1"/>
    <col min="6658" max="6658" width="82" style="147" customWidth="1"/>
    <col min="6659" max="6660" width="19.140625" style="147" customWidth="1"/>
    <col min="6661" max="6912" width="9.140625" style="147"/>
    <col min="6913" max="6913" width="8.140625" style="147" customWidth="1"/>
    <col min="6914" max="6914" width="82" style="147" customWidth="1"/>
    <col min="6915" max="6916" width="19.140625" style="147" customWidth="1"/>
    <col min="6917" max="7168" width="9.140625" style="147"/>
    <col min="7169" max="7169" width="8.140625" style="147" customWidth="1"/>
    <col min="7170" max="7170" width="82" style="147" customWidth="1"/>
    <col min="7171" max="7172" width="19.140625" style="147" customWidth="1"/>
    <col min="7173" max="7424" width="9.140625" style="147"/>
    <col min="7425" max="7425" width="8.140625" style="147" customWidth="1"/>
    <col min="7426" max="7426" width="82" style="147" customWidth="1"/>
    <col min="7427" max="7428" width="19.140625" style="147" customWidth="1"/>
    <col min="7429" max="7680" width="9.140625" style="147"/>
    <col min="7681" max="7681" width="8.140625" style="147" customWidth="1"/>
    <col min="7682" max="7682" width="82" style="147" customWidth="1"/>
    <col min="7683" max="7684" width="19.140625" style="147" customWidth="1"/>
    <col min="7685" max="7936" width="9.140625" style="147"/>
    <col min="7937" max="7937" width="8.140625" style="147" customWidth="1"/>
    <col min="7938" max="7938" width="82" style="147" customWidth="1"/>
    <col min="7939" max="7940" width="19.140625" style="147" customWidth="1"/>
    <col min="7941" max="8192" width="9.140625" style="147"/>
    <col min="8193" max="8193" width="8.140625" style="147" customWidth="1"/>
    <col min="8194" max="8194" width="82" style="147" customWidth="1"/>
    <col min="8195" max="8196" width="19.140625" style="147" customWidth="1"/>
    <col min="8197" max="8448" width="9.140625" style="147"/>
    <col min="8449" max="8449" width="8.140625" style="147" customWidth="1"/>
    <col min="8450" max="8450" width="82" style="147" customWidth="1"/>
    <col min="8451" max="8452" width="19.140625" style="147" customWidth="1"/>
    <col min="8453" max="8704" width="9.140625" style="147"/>
    <col min="8705" max="8705" width="8.140625" style="147" customWidth="1"/>
    <col min="8706" max="8706" width="82" style="147" customWidth="1"/>
    <col min="8707" max="8708" width="19.140625" style="147" customWidth="1"/>
    <col min="8709" max="8960" width="9.140625" style="147"/>
    <col min="8961" max="8961" width="8.140625" style="147" customWidth="1"/>
    <col min="8962" max="8962" width="82" style="147" customWidth="1"/>
    <col min="8963" max="8964" width="19.140625" style="147" customWidth="1"/>
    <col min="8965" max="9216" width="9.140625" style="147"/>
    <col min="9217" max="9217" width="8.140625" style="147" customWidth="1"/>
    <col min="9218" max="9218" width="82" style="147" customWidth="1"/>
    <col min="9219" max="9220" width="19.140625" style="147" customWidth="1"/>
    <col min="9221" max="9472" width="9.140625" style="147"/>
    <col min="9473" max="9473" width="8.140625" style="147" customWidth="1"/>
    <col min="9474" max="9474" width="82" style="147" customWidth="1"/>
    <col min="9475" max="9476" width="19.140625" style="147" customWidth="1"/>
    <col min="9477" max="9728" width="9.140625" style="147"/>
    <col min="9729" max="9729" width="8.140625" style="147" customWidth="1"/>
    <col min="9730" max="9730" width="82" style="147" customWidth="1"/>
    <col min="9731" max="9732" width="19.140625" style="147" customWidth="1"/>
    <col min="9733" max="9984" width="9.140625" style="147"/>
    <col min="9985" max="9985" width="8.140625" style="147" customWidth="1"/>
    <col min="9986" max="9986" width="82" style="147" customWidth="1"/>
    <col min="9987" max="9988" width="19.140625" style="147" customWidth="1"/>
    <col min="9989" max="10240" width="9.140625" style="147"/>
    <col min="10241" max="10241" width="8.140625" style="147" customWidth="1"/>
    <col min="10242" max="10242" width="82" style="147" customWidth="1"/>
    <col min="10243" max="10244" width="19.140625" style="147" customWidth="1"/>
    <col min="10245" max="10496" width="9.140625" style="147"/>
    <col min="10497" max="10497" width="8.140625" style="147" customWidth="1"/>
    <col min="10498" max="10498" width="82" style="147" customWidth="1"/>
    <col min="10499" max="10500" width="19.140625" style="147" customWidth="1"/>
    <col min="10501" max="10752" width="9.140625" style="147"/>
    <col min="10753" max="10753" width="8.140625" style="147" customWidth="1"/>
    <col min="10754" max="10754" width="82" style="147" customWidth="1"/>
    <col min="10755" max="10756" width="19.140625" style="147" customWidth="1"/>
    <col min="10757" max="11008" width="9.140625" style="147"/>
    <col min="11009" max="11009" width="8.140625" style="147" customWidth="1"/>
    <col min="11010" max="11010" width="82" style="147" customWidth="1"/>
    <col min="11011" max="11012" width="19.140625" style="147" customWidth="1"/>
    <col min="11013" max="11264" width="9.140625" style="147"/>
    <col min="11265" max="11265" width="8.140625" style="147" customWidth="1"/>
    <col min="11266" max="11266" width="82" style="147" customWidth="1"/>
    <col min="11267" max="11268" width="19.140625" style="147" customWidth="1"/>
    <col min="11269" max="11520" width="9.140625" style="147"/>
    <col min="11521" max="11521" width="8.140625" style="147" customWidth="1"/>
    <col min="11522" max="11522" width="82" style="147" customWidth="1"/>
    <col min="11523" max="11524" width="19.140625" style="147" customWidth="1"/>
    <col min="11525" max="11776" width="9.140625" style="147"/>
    <col min="11777" max="11777" width="8.140625" style="147" customWidth="1"/>
    <col min="11778" max="11778" width="82" style="147" customWidth="1"/>
    <col min="11779" max="11780" width="19.140625" style="147" customWidth="1"/>
    <col min="11781" max="12032" width="9.140625" style="147"/>
    <col min="12033" max="12033" width="8.140625" style="147" customWidth="1"/>
    <col min="12034" max="12034" width="82" style="147" customWidth="1"/>
    <col min="12035" max="12036" width="19.140625" style="147" customWidth="1"/>
    <col min="12037" max="12288" width="9.140625" style="147"/>
    <col min="12289" max="12289" width="8.140625" style="147" customWidth="1"/>
    <col min="12290" max="12290" width="82" style="147" customWidth="1"/>
    <col min="12291" max="12292" width="19.140625" style="147" customWidth="1"/>
    <col min="12293" max="12544" width="9.140625" style="147"/>
    <col min="12545" max="12545" width="8.140625" style="147" customWidth="1"/>
    <col min="12546" max="12546" width="82" style="147" customWidth="1"/>
    <col min="12547" max="12548" width="19.140625" style="147" customWidth="1"/>
    <col min="12549" max="12800" width="9.140625" style="147"/>
    <col min="12801" max="12801" width="8.140625" style="147" customWidth="1"/>
    <col min="12802" max="12802" width="82" style="147" customWidth="1"/>
    <col min="12803" max="12804" width="19.140625" style="147" customWidth="1"/>
    <col min="12805" max="13056" width="9.140625" style="147"/>
    <col min="13057" max="13057" width="8.140625" style="147" customWidth="1"/>
    <col min="13058" max="13058" width="82" style="147" customWidth="1"/>
    <col min="13059" max="13060" width="19.140625" style="147" customWidth="1"/>
    <col min="13061" max="13312" width="9.140625" style="147"/>
    <col min="13313" max="13313" width="8.140625" style="147" customWidth="1"/>
    <col min="13314" max="13314" width="82" style="147" customWidth="1"/>
    <col min="13315" max="13316" width="19.140625" style="147" customWidth="1"/>
    <col min="13317" max="13568" width="9.140625" style="147"/>
    <col min="13569" max="13569" width="8.140625" style="147" customWidth="1"/>
    <col min="13570" max="13570" width="82" style="147" customWidth="1"/>
    <col min="13571" max="13572" width="19.140625" style="147" customWidth="1"/>
    <col min="13573" max="13824" width="9.140625" style="147"/>
    <col min="13825" max="13825" width="8.140625" style="147" customWidth="1"/>
    <col min="13826" max="13826" width="82" style="147" customWidth="1"/>
    <col min="13827" max="13828" width="19.140625" style="147" customWidth="1"/>
    <col min="13829" max="14080" width="9.140625" style="147"/>
    <col min="14081" max="14081" width="8.140625" style="147" customWidth="1"/>
    <col min="14082" max="14082" width="82" style="147" customWidth="1"/>
    <col min="14083" max="14084" width="19.140625" style="147" customWidth="1"/>
    <col min="14085" max="14336" width="9.140625" style="147"/>
    <col min="14337" max="14337" width="8.140625" style="147" customWidth="1"/>
    <col min="14338" max="14338" width="82" style="147" customWidth="1"/>
    <col min="14339" max="14340" width="19.140625" style="147" customWidth="1"/>
    <col min="14341" max="14592" width="9.140625" style="147"/>
    <col min="14593" max="14593" width="8.140625" style="147" customWidth="1"/>
    <col min="14594" max="14594" width="82" style="147" customWidth="1"/>
    <col min="14595" max="14596" width="19.140625" style="147" customWidth="1"/>
    <col min="14597" max="14848" width="9.140625" style="147"/>
    <col min="14849" max="14849" width="8.140625" style="147" customWidth="1"/>
    <col min="14850" max="14850" width="82" style="147" customWidth="1"/>
    <col min="14851" max="14852" width="19.140625" style="147" customWidth="1"/>
    <col min="14853" max="15104" width="9.140625" style="147"/>
    <col min="15105" max="15105" width="8.140625" style="147" customWidth="1"/>
    <col min="15106" max="15106" width="82" style="147" customWidth="1"/>
    <col min="15107" max="15108" width="19.140625" style="147" customWidth="1"/>
    <col min="15109" max="15360" width="9.140625" style="147"/>
    <col min="15361" max="15361" width="8.140625" style="147" customWidth="1"/>
    <col min="15362" max="15362" width="82" style="147" customWidth="1"/>
    <col min="15363" max="15364" width="19.140625" style="147" customWidth="1"/>
    <col min="15365" max="15616" width="9.140625" style="147"/>
    <col min="15617" max="15617" width="8.140625" style="147" customWidth="1"/>
    <col min="15618" max="15618" width="82" style="147" customWidth="1"/>
    <col min="15619" max="15620" width="19.140625" style="147" customWidth="1"/>
    <col min="15621" max="15872" width="9.140625" style="147"/>
    <col min="15873" max="15873" width="8.140625" style="147" customWidth="1"/>
    <col min="15874" max="15874" width="82" style="147" customWidth="1"/>
    <col min="15875" max="15876" width="19.140625" style="147" customWidth="1"/>
    <col min="15877" max="16128" width="9.140625" style="147"/>
    <col min="16129" max="16129" width="8.140625" style="147" customWidth="1"/>
    <col min="16130" max="16130" width="82" style="147" customWidth="1"/>
    <col min="16131" max="16132" width="19.140625" style="147" customWidth="1"/>
    <col min="16133" max="16384" width="9.140625" style="147"/>
  </cols>
  <sheetData>
    <row r="1" spans="1:4" ht="22.5" customHeight="1">
      <c r="A1" s="237" t="s">
        <v>308</v>
      </c>
      <c r="B1" s="238"/>
      <c r="C1" s="238"/>
      <c r="D1" s="238"/>
    </row>
    <row r="2" spans="1:4" ht="22.5" customHeight="1">
      <c r="A2" s="151"/>
      <c r="B2" s="131"/>
      <c r="C2" s="131"/>
      <c r="D2" s="152" t="s">
        <v>155</v>
      </c>
    </row>
    <row r="3" spans="1:4" ht="22.5" customHeight="1">
      <c r="A3" s="132"/>
      <c r="B3" s="148" t="s">
        <v>0</v>
      </c>
      <c r="C3" s="148" t="s">
        <v>1</v>
      </c>
      <c r="D3" s="148" t="s">
        <v>105</v>
      </c>
    </row>
    <row r="4" spans="1:4" s="149" customFormat="1" ht="36" customHeight="1">
      <c r="A4" s="132"/>
      <c r="B4" s="132" t="s">
        <v>3</v>
      </c>
      <c r="C4" s="132" t="s">
        <v>266</v>
      </c>
      <c r="D4" s="132" t="s">
        <v>267</v>
      </c>
    </row>
    <row r="5" spans="1:4" s="149" customFormat="1" ht="22.5" customHeight="1">
      <c r="A5" s="134" t="s">
        <v>241</v>
      </c>
      <c r="B5" s="135" t="s">
        <v>268</v>
      </c>
      <c r="C5" s="137">
        <v>77312</v>
      </c>
      <c r="D5" s="137">
        <v>93750</v>
      </c>
    </row>
    <row r="6" spans="1:4" ht="22.5" customHeight="1">
      <c r="A6" s="138" t="s">
        <v>242</v>
      </c>
      <c r="B6" s="150" t="s">
        <v>269</v>
      </c>
      <c r="C6" s="140">
        <v>0</v>
      </c>
      <c r="D6" s="140">
        <v>0</v>
      </c>
    </row>
    <row r="7" spans="1:4" ht="22.5" customHeight="1">
      <c r="A7" s="138" t="s">
        <v>243</v>
      </c>
      <c r="B7" s="150" t="s">
        <v>270</v>
      </c>
      <c r="C7" s="140">
        <v>3137</v>
      </c>
      <c r="D7" s="140">
        <v>-221</v>
      </c>
    </row>
    <row r="8" spans="1:4" ht="22.5" customHeight="1">
      <c r="A8" s="138" t="s">
        <v>244</v>
      </c>
      <c r="B8" s="150" t="s">
        <v>271</v>
      </c>
      <c r="C8" s="140">
        <v>56184</v>
      </c>
      <c r="D8" s="140">
        <v>80410</v>
      </c>
    </row>
    <row r="9" spans="1:4" ht="22.5" customHeight="1">
      <c r="A9" s="138" t="s">
        <v>245</v>
      </c>
      <c r="B9" s="150" t="s">
        <v>272</v>
      </c>
      <c r="C9" s="140">
        <v>0</v>
      </c>
      <c r="D9" s="140">
        <v>0</v>
      </c>
    </row>
    <row r="10" spans="1:4" s="149" customFormat="1" ht="22.5" customHeight="1">
      <c r="A10" s="134" t="s">
        <v>246</v>
      </c>
      <c r="B10" s="135" t="s">
        <v>273</v>
      </c>
      <c r="C10" s="137">
        <v>24265</v>
      </c>
      <c r="D10" s="137">
        <v>13119</v>
      </c>
    </row>
    <row r="11" spans="1:4" ht="22.5" customHeight="1">
      <c r="A11" s="138" t="s">
        <v>247</v>
      </c>
      <c r="B11" s="150" t="s">
        <v>274</v>
      </c>
      <c r="C11" s="140">
        <v>1766</v>
      </c>
      <c r="D11" s="140">
        <v>-15220</v>
      </c>
    </row>
    <row r="12" spans="1:4" ht="22.5" customHeight="1">
      <c r="A12" s="138" t="s">
        <v>248</v>
      </c>
      <c r="B12" s="150" t="s">
        <v>275</v>
      </c>
      <c r="C12" s="140">
        <v>-189</v>
      </c>
      <c r="D12" s="140">
        <v>0</v>
      </c>
    </row>
    <row r="13" spans="1:4" ht="22.5" customHeight="1">
      <c r="A13" s="138" t="s">
        <v>249</v>
      </c>
      <c r="B13" s="150" t="s">
        <v>276</v>
      </c>
      <c r="C13" s="140">
        <v>25842</v>
      </c>
      <c r="D13" s="140">
        <v>-2101</v>
      </c>
    </row>
    <row r="14" spans="1:4" ht="22.5" customHeight="1">
      <c r="A14" s="138" t="s">
        <v>250</v>
      </c>
      <c r="B14" s="150" t="s">
        <v>277</v>
      </c>
      <c r="C14" s="140">
        <v>0</v>
      </c>
      <c r="D14" s="140">
        <v>0</v>
      </c>
    </row>
    <row r="15" spans="1:4" ht="22.5" customHeight="1">
      <c r="A15" s="138" t="s">
        <v>251</v>
      </c>
      <c r="B15" s="150" t="s">
        <v>278</v>
      </c>
      <c r="C15" s="140">
        <v>0</v>
      </c>
      <c r="D15" s="140">
        <v>0</v>
      </c>
    </row>
    <row r="16" spans="1:4" s="149" customFormat="1" ht="22.5" customHeight="1">
      <c r="A16" s="134" t="s">
        <v>252</v>
      </c>
      <c r="B16" s="135" t="s">
        <v>279</v>
      </c>
      <c r="C16" s="137">
        <v>25842</v>
      </c>
      <c r="D16" s="137">
        <v>-2101</v>
      </c>
    </row>
    <row r="17" spans="1:5" ht="22.5" customHeight="1">
      <c r="A17" s="138" t="s">
        <v>254</v>
      </c>
      <c r="B17" s="150" t="s">
        <v>280</v>
      </c>
      <c r="C17" s="140">
        <v>0</v>
      </c>
      <c r="D17" s="140">
        <v>0</v>
      </c>
    </row>
    <row r="18" spans="1:5" ht="22.5" customHeight="1">
      <c r="A18" s="138" t="s">
        <v>255</v>
      </c>
      <c r="B18" s="150" t="s">
        <v>281</v>
      </c>
      <c r="C18" s="140">
        <v>0</v>
      </c>
      <c r="D18" s="140">
        <v>0</v>
      </c>
    </row>
    <row r="19" spans="1:5" s="149" customFormat="1" ht="22.5" customHeight="1">
      <c r="A19" s="134" t="s">
        <v>256</v>
      </c>
      <c r="B19" s="135" t="s">
        <v>282</v>
      </c>
      <c r="C19" s="137">
        <v>25842</v>
      </c>
      <c r="D19" s="137">
        <v>0</v>
      </c>
    </row>
    <row r="23" spans="1:5" s="213" customFormat="1" ht="15.75">
      <c r="B23" s="214" t="s">
        <v>274</v>
      </c>
    </row>
    <row r="24" spans="1:5" s="213" customFormat="1" ht="20.25" customHeight="1">
      <c r="B24" s="4" t="s">
        <v>27</v>
      </c>
      <c r="D24" s="220">
        <v>-6960</v>
      </c>
    </row>
    <row r="25" spans="1:5" s="213" customFormat="1" ht="20.25" customHeight="1">
      <c r="B25" s="219" t="s">
        <v>356</v>
      </c>
      <c r="C25" s="219"/>
      <c r="D25" s="221">
        <v>100</v>
      </c>
      <c r="E25" s="4"/>
    </row>
    <row r="26" spans="1:5" s="213" customFormat="1" ht="20.25" customHeight="1">
      <c r="B26" s="4" t="s">
        <v>352</v>
      </c>
      <c r="C26" s="4"/>
      <c r="D26" s="222">
        <v>-7285</v>
      </c>
      <c r="E26" s="4"/>
    </row>
    <row r="27" spans="1:5" s="213" customFormat="1" ht="20.25" customHeight="1">
      <c r="B27" s="215" t="s">
        <v>353</v>
      </c>
      <c r="C27" s="215"/>
      <c r="D27" s="223">
        <v>-57</v>
      </c>
      <c r="E27" s="4"/>
    </row>
    <row r="28" spans="1:5" s="218" customFormat="1" ht="20.25" customHeight="1">
      <c r="D28" s="224">
        <f>SUM(D24:D27)</f>
        <v>-14202</v>
      </c>
    </row>
    <row r="29" spans="1:5">
      <c r="B29" s="216" t="s">
        <v>354</v>
      </c>
      <c r="C29" s="217"/>
      <c r="D29" s="225">
        <v>-1018</v>
      </c>
    </row>
    <row r="30" spans="1:5" s="149" customFormat="1" ht="31.5" customHeight="1">
      <c r="B30" s="149" t="s">
        <v>355</v>
      </c>
      <c r="D30" s="226">
        <f>SUM(D28:D29)</f>
        <v>-15220</v>
      </c>
    </row>
  </sheetData>
  <mergeCells count="1">
    <mergeCell ref="A1:D1"/>
  </mergeCells>
  <pageMargins left="0.74803149606299213" right="0.74803149606299213" top="1.7716535433070868" bottom="0.98425196850393704" header="0.51181102362204722" footer="0.51181102362204722"/>
  <pageSetup scale="70" orientation="portrait" horizontalDpi="300" verticalDpi="300" r:id="rId1"/>
  <headerFooter alignWithMargins="0">
    <oddHeader xml:space="preserve">&amp;LMAGYARPOLÁNY KÖZSÉG
ÖNKORMÁNYZATA
&amp;C2012. ÉVI ZÁRSZÁMADÁS&amp;R2. melléklet a 6/2013. (V. 8.) önkormányzati rendelethez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C16"/>
  <sheetViews>
    <sheetView view="pageLayout" zoomScaleNormal="100" workbookViewId="0">
      <selection activeCell="C7" sqref="C7"/>
    </sheetView>
  </sheetViews>
  <sheetFormatPr defaultRowHeight="12.75"/>
  <cols>
    <col min="1" max="1" width="10.5703125" customWidth="1"/>
    <col min="2" max="2" width="82" customWidth="1"/>
    <col min="3" max="3" width="19.140625" customWidth="1"/>
    <col min="257" max="257" width="10.5703125" customWidth="1"/>
    <col min="258" max="258" width="82" customWidth="1"/>
    <col min="259" max="259" width="19.140625" customWidth="1"/>
    <col min="513" max="513" width="10.5703125" customWidth="1"/>
    <col min="514" max="514" width="82" customWidth="1"/>
    <col min="515" max="515" width="19.140625" customWidth="1"/>
    <col min="769" max="769" width="10.5703125" customWidth="1"/>
    <col min="770" max="770" width="82" customWidth="1"/>
    <col min="771" max="771" width="19.140625" customWidth="1"/>
    <col min="1025" max="1025" width="10.5703125" customWidth="1"/>
    <col min="1026" max="1026" width="82" customWidth="1"/>
    <col min="1027" max="1027" width="19.140625" customWidth="1"/>
    <col min="1281" max="1281" width="10.5703125" customWidth="1"/>
    <col min="1282" max="1282" width="82" customWidth="1"/>
    <col min="1283" max="1283" width="19.140625" customWidth="1"/>
    <col min="1537" max="1537" width="10.5703125" customWidth="1"/>
    <col min="1538" max="1538" width="82" customWidth="1"/>
    <col min="1539" max="1539" width="19.140625" customWidth="1"/>
    <col min="1793" max="1793" width="10.5703125" customWidth="1"/>
    <col min="1794" max="1794" width="82" customWidth="1"/>
    <col min="1795" max="1795" width="19.140625" customWidth="1"/>
    <col min="2049" max="2049" width="10.5703125" customWidth="1"/>
    <col min="2050" max="2050" width="82" customWidth="1"/>
    <col min="2051" max="2051" width="19.140625" customWidth="1"/>
    <col min="2305" max="2305" width="10.5703125" customWidth="1"/>
    <col min="2306" max="2306" width="82" customWidth="1"/>
    <col min="2307" max="2307" width="19.140625" customWidth="1"/>
    <col min="2561" max="2561" width="10.5703125" customWidth="1"/>
    <col min="2562" max="2562" width="82" customWidth="1"/>
    <col min="2563" max="2563" width="19.140625" customWidth="1"/>
    <col min="2817" max="2817" width="10.5703125" customWidth="1"/>
    <col min="2818" max="2818" width="82" customWidth="1"/>
    <col min="2819" max="2819" width="19.140625" customWidth="1"/>
    <col min="3073" max="3073" width="10.5703125" customWidth="1"/>
    <col min="3074" max="3074" width="82" customWidth="1"/>
    <col min="3075" max="3075" width="19.140625" customWidth="1"/>
    <col min="3329" max="3329" width="10.5703125" customWidth="1"/>
    <col min="3330" max="3330" width="82" customWidth="1"/>
    <col min="3331" max="3331" width="19.140625" customWidth="1"/>
    <col min="3585" max="3585" width="10.5703125" customWidth="1"/>
    <col min="3586" max="3586" width="82" customWidth="1"/>
    <col min="3587" max="3587" width="19.140625" customWidth="1"/>
    <col min="3841" max="3841" width="10.5703125" customWidth="1"/>
    <col min="3842" max="3842" width="82" customWidth="1"/>
    <col min="3843" max="3843" width="19.140625" customWidth="1"/>
    <col min="4097" max="4097" width="10.5703125" customWidth="1"/>
    <col min="4098" max="4098" width="82" customWidth="1"/>
    <col min="4099" max="4099" width="19.140625" customWidth="1"/>
    <col min="4353" max="4353" width="10.5703125" customWidth="1"/>
    <col min="4354" max="4354" width="82" customWidth="1"/>
    <col min="4355" max="4355" width="19.140625" customWidth="1"/>
    <col min="4609" max="4609" width="10.5703125" customWidth="1"/>
    <col min="4610" max="4610" width="82" customWidth="1"/>
    <col min="4611" max="4611" width="19.140625" customWidth="1"/>
    <col min="4865" max="4865" width="10.5703125" customWidth="1"/>
    <col min="4866" max="4866" width="82" customWidth="1"/>
    <col min="4867" max="4867" width="19.140625" customWidth="1"/>
    <col min="5121" max="5121" width="10.5703125" customWidth="1"/>
    <col min="5122" max="5122" width="82" customWidth="1"/>
    <col min="5123" max="5123" width="19.140625" customWidth="1"/>
    <col min="5377" max="5377" width="10.5703125" customWidth="1"/>
    <col min="5378" max="5378" width="82" customWidth="1"/>
    <col min="5379" max="5379" width="19.140625" customWidth="1"/>
    <col min="5633" max="5633" width="10.5703125" customWidth="1"/>
    <col min="5634" max="5634" width="82" customWidth="1"/>
    <col min="5635" max="5635" width="19.140625" customWidth="1"/>
    <col min="5889" max="5889" width="10.5703125" customWidth="1"/>
    <col min="5890" max="5890" width="82" customWidth="1"/>
    <col min="5891" max="5891" width="19.140625" customWidth="1"/>
    <col min="6145" max="6145" width="10.5703125" customWidth="1"/>
    <col min="6146" max="6146" width="82" customWidth="1"/>
    <col min="6147" max="6147" width="19.140625" customWidth="1"/>
    <col min="6401" max="6401" width="10.5703125" customWidth="1"/>
    <col min="6402" max="6402" width="82" customWidth="1"/>
    <col min="6403" max="6403" width="19.140625" customWidth="1"/>
    <col min="6657" max="6657" width="10.5703125" customWidth="1"/>
    <col min="6658" max="6658" width="82" customWidth="1"/>
    <col min="6659" max="6659" width="19.140625" customWidth="1"/>
    <col min="6913" max="6913" width="10.5703125" customWidth="1"/>
    <col min="6914" max="6914" width="82" customWidth="1"/>
    <col min="6915" max="6915" width="19.140625" customWidth="1"/>
    <col min="7169" max="7169" width="10.5703125" customWidth="1"/>
    <col min="7170" max="7170" width="82" customWidth="1"/>
    <col min="7171" max="7171" width="19.140625" customWidth="1"/>
    <col min="7425" max="7425" width="10.5703125" customWidth="1"/>
    <col min="7426" max="7426" width="82" customWidth="1"/>
    <col min="7427" max="7427" width="19.140625" customWidth="1"/>
    <col min="7681" max="7681" width="10.5703125" customWidth="1"/>
    <col min="7682" max="7682" width="82" customWidth="1"/>
    <col min="7683" max="7683" width="19.140625" customWidth="1"/>
    <col min="7937" max="7937" width="10.5703125" customWidth="1"/>
    <col min="7938" max="7938" width="82" customWidth="1"/>
    <col min="7939" max="7939" width="19.140625" customWidth="1"/>
    <col min="8193" max="8193" width="10.5703125" customWidth="1"/>
    <col min="8194" max="8194" width="82" customWidth="1"/>
    <col min="8195" max="8195" width="19.140625" customWidth="1"/>
    <col min="8449" max="8449" width="10.5703125" customWidth="1"/>
    <col min="8450" max="8450" width="82" customWidth="1"/>
    <col min="8451" max="8451" width="19.140625" customWidth="1"/>
    <col min="8705" max="8705" width="10.5703125" customWidth="1"/>
    <col min="8706" max="8706" width="82" customWidth="1"/>
    <col min="8707" max="8707" width="19.140625" customWidth="1"/>
    <col min="8961" max="8961" width="10.5703125" customWidth="1"/>
    <col min="8962" max="8962" width="82" customWidth="1"/>
    <col min="8963" max="8963" width="19.140625" customWidth="1"/>
    <col min="9217" max="9217" width="10.5703125" customWidth="1"/>
    <col min="9218" max="9218" width="82" customWidth="1"/>
    <col min="9219" max="9219" width="19.140625" customWidth="1"/>
    <col min="9473" max="9473" width="10.5703125" customWidth="1"/>
    <col min="9474" max="9474" width="82" customWidth="1"/>
    <col min="9475" max="9475" width="19.140625" customWidth="1"/>
    <col min="9729" max="9729" width="10.5703125" customWidth="1"/>
    <col min="9730" max="9730" width="82" customWidth="1"/>
    <col min="9731" max="9731" width="19.140625" customWidth="1"/>
    <col min="9985" max="9985" width="10.5703125" customWidth="1"/>
    <col min="9986" max="9986" width="82" customWidth="1"/>
    <col min="9987" max="9987" width="19.140625" customWidth="1"/>
    <col min="10241" max="10241" width="10.5703125" customWidth="1"/>
    <col min="10242" max="10242" width="82" customWidth="1"/>
    <col min="10243" max="10243" width="19.140625" customWidth="1"/>
    <col min="10497" max="10497" width="10.5703125" customWidth="1"/>
    <col min="10498" max="10498" width="82" customWidth="1"/>
    <col min="10499" max="10499" width="19.140625" customWidth="1"/>
    <col min="10753" max="10753" width="10.5703125" customWidth="1"/>
    <col min="10754" max="10754" width="82" customWidth="1"/>
    <col min="10755" max="10755" width="19.140625" customWidth="1"/>
    <col min="11009" max="11009" width="10.5703125" customWidth="1"/>
    <col min="11010" max="11010" width="82" customWidth="1"/>
    <col min="11011" max="11011" width="19.140625" customWidth="1"/>
    <col min="11265" max="11265" width="10.5703125" customWidth="1"/>
    <col min="11266" max="11266" width="82" customWidth="1"/>
    <col min="11267" max="11267" width="19.140625" customWidth="1"/>
    <col min="11521" max="11521" width="10.5703125" customWidth="1"/>
    <col min="11522" max="11522" width="82" customWidth="1"/>
    <col min="11523" max="11523" width="19.140625" customWidth="1"/>
    <col min="11777" max="11777" width="10.5703125" customWidth="1"/>
    <col min="11778" max="11778" width="82" customWidth="1"/>
    <col min="11779" max="11779" width="19.140625" customWidth="1"/>
    <col min="12033" max="12033" width="10.5703125" customWidth="1"/>
    <col min="12034" max="12034" width="82" customWidth="1"/>
    <col min="12035" max="12035" width="19.140625" customWidth="1"/>
    <col min="12289" max="12289" width="10.5703125" customWidth="1"/>
    <col min="12290" max="12290" width="82" customWidth="1"/>
    <col min="12291" max="12291" width="19.140625" customWidth="1"/>
    <col min="12545" max="12545" width="10.5703125" customWidth="1"/>
    <col min="12546" max="12546" width="82" customWidth="1"/>
    <col min="12547" max="12547" width="19.140625" customWidth="1"/>
    <col min="12801" max="12801" width="10.5703125" customWidth="1"/>
    <col min="12802" max="12802" width="82" customWidth="1"/>
    <col min="12803" max="12803" width="19.140625" customWidth="1"/>
    <col min="13057" max="13057" width="10.5703125" customWidth="1"/>
    <col min="13058" max="13058" width="82" customWidth="1"/>
    <col min="13059" max="13059" width="19.140625" customWidth="1"/>
    <col min="13313" max="13313" width="10.5703125" customWidth="1"/>
    <col min="13314" max="13314" width="82" customWidth="1"/>
    <col min="13315" max="13315" width="19.140625" customWidth="1"/>
    <col min="13569" max="13569" width="10.5703125" customWidth="1"/>
    <col min="13570" max="13570" width="82" customWidth="1"/>
    <col min="13571" max="13571" width="19.140625" customWidth="1"/>
    <col min="13825" max="13825" width="10.5703125" customWidth="1"/>
    <col min="13826" max="13826" width="82" customWidth="1"/>
    <col min="13827" max="13827" width="19.140625" customWidth="1"/>
    <col min="14081" max="14081" width="10.5703125" customWidth="1"/>
    <col min="14082" max="14082" width="82" customWidth="1"/>
    <col min="14083" max="14083" width="19.140625" customWidth="1"/>
    <col min="14337" max="14337" width="10.5703125" customWidth="1"/>
    <col min="14338" max="14338" width="82" customWidth="1"/>
    <col min="14339" max="14339" width="19.140625" customWidth="1"/>
    <col min="14593" max="14593" width="10.5703125" customWidth="1"/>
    <col min="14594" max="14594" width="82" customWidth="1"/>
    <col min="14595" max="14595" width="19.140625" customWidth="1"/>
    <col min="14849" max="14849" width="10.5703125" customWidth="1"/>
    <col min="14850" max="14850" width="82" customWidth="1"/>
    <col min="14851" max="14851" width="19.140625" customWidth="1"/>
    <col min="15105" max="15105" width="10.5703125" customWidth="1"/>
    <col min="15106" max="15106" width="82" customWidth="1"/>
    <col min="15107" max="15107" width="19.140625" customWidth="1"/>
    <col min="15361" max="15361" width="10.5703125" customWidth="1"/>
    <col min="15362" max="15362" width="82" customWidth="1"/>
    <col min="15363" max="15363" width="19.140625" customWidth="1"/>
    <col min="15617" max="15617" width="10.5703125" customWidth="1"/>
    <col min="15618" max="15618" width="82" customWidth="1"/>
    <col min="15619" max="15619" width="19.140625" customWidth="1"/>
    <col min="15873" max="15873" width="10.5703125" customWidth="1"/>
    <col min="15874" max="15874" width="82" customWidth="1"/>
    <col min="15875" max="15875" width="19.140625" customWidth="1"/>
    <col min="16129" max="16129" width="10.5703125" customWidth="1"/>
    <col min="16130" max="16130" width="82" customWidth="1"/>
    <col min="16131" max="16131" width="19.140625" customWidth="1"/>
  </cols>
  <sheetData>
    <row r="1" spans="1:3" s="129" customFormat="1" ht="52.5" customHeight="1">
      <c r="A1" s="239" t="s">
        <v>321</v>
      </c>
      <c r="B1" s="240"/>
      <c r="C1" s="240"/>
    </row>
    <row r="2" spans="1:3" s="129" customFormat="1" ht="15.75">
      <c r="A2" s="153"/>
      <c r="B2" s="130"/>
      <c r="C2" s="154" t="s">
        <v>190</v>
      </c>
    </row>
    <row r="3" spans="1:3" s="129" customFormat="1" ht="15">
      <c r="A3" s="146"/>
      <c r="B3" s="146" t="s">
        <v>0</v>
      </c>
      <c r="C3" s="146" t="s">
        <v>1</v>
      </c>
    </row>
    <row r="4" spans="1:3" s="129" customFormat="1" ht="26.25" customHeight="1">
      <c r="A4" s="146"/>
      <c r="B4" s="146" t="s">
        <v>3</v>
      </c>
      <c r="C4" s="146" t="s">
        <v>192</v>
      </c>
    </row>
    <row r="5" spans="1:3" s="145" customFormat="1" ht="26.25" customHeight="1">
      <c r="A5" s="142" t="s">
        <v>241</v>
      </c>
      <c r="B5" s="143" t="s">
        <v>309</v>
      </c>
      <c r="C5" s="144">
        <v>77312</v>
      </c>
    </row>
    <row r="6" spans="1:3" s="145" customFormat="1" ht="26.25" customHeight="1">
      <c r="A6" s="142" t="s">
        <v>242</v>
      </c>
      <c r="B6" s="143" t="s">
        <v>310</v>
      </c>
      <c r="C6" s="144">
        <v>0</v>
      </c>
    </row>
    <row r="7" spans="1:3" ht="26.25" customHeight="1">
      <c r="A7" s="155" t="s">
        <v>243</v>
      </c>
      <c r="B7" s="156" t="s">
        <v>311</v>
      </c>
      <c r="C7" s="157">
        <v>0</v>
      </c>
    </row>
    <row r="8" spans="1:3" ht="26.25" customHeight="1">
      <c r="A8" s="155" t="s">
        <v>244</v>
      </c>
      <c r="B8" s="156" t="s">
        <v>312</v>
      </c>
      <c r="C8" s="157">
        <v>0</v>
      </c>
    </row>
    <row r="9" spans="1:3" s="145" customFormat="1" ht="26.25" customHeight="1">
      <c r="A9" s="142" t="s">
        <v>245</v>
      </c>
      <c r="B9" s="143" t="s">
        <v>313</v>
      </c>
      <c r="C9" s="144">
        <f>SUM(C5:C8)</f>
        <v>77312</v>
      </c>
    </row>
    <row r="10" spans="1:3" s="145" customFormat="1" ht="26.25" customHeight="1">
      <c r="A10" s="142" t="s">
        <v>246</v>
      </c>
      <c r="B10" s="143" t="s">
        <v>314</v>
      </c>
      <c r="C10" s="144">
        <v>304443</v>
      </c>
    </row>
    <row r="11" spans="1:3" s="145" customFormat="1" ht="26.25" customHeight="1">
      <c r="A11" s="142" t="s">
        <v>247</v>
      </c>
      <c r="B11" s="143" t="s">
        <v>315</v>
      </c>
      <c r="C11" s="144">
        <v>288005</v>
      </c>
    </row>
    <row r="12" spans="1:3" ht="26.25" customHeight="1">
      <c r="A12" s="155" t="s">
        <v>248</v>
      </c>
      <c r="B12" s="156" t="s">
        <v>316</v>
      </c>
      <c r="C12" s="157">
        <f>SUM(C9+C10-C11)</f>
        <v>93750</v>
      </c>
    </row>
    <row r="13" spans="1:3" ht="26.25" customHeight="1">
      <c r="A13" s="155" t="s">
        <v>249</v>
      </c>
      <c r="B13" s="156" t="s">
        <v>317</v>
      </c>
      <c r="C13" s="157">
        <v>0</v>
      </c>
    </row>
    <row r="14" spans="1:3" ht="26.25" customHeight="1">
      <c r="A14" s="155" t="s">
        <v>250</v>
      </c>
      <c r="B14" s="156" t="s">
        <v>318</v>
      </c>
      <c r="C14" s="157">
        <v>0</v>
      </c>
    </row>
    <row r="15" spans="1:3" ht="26.25" customHeight="1">
      <c r="A15" s="155" t="s">
        <v>251</v>
      </c>
      <c r="B15" s="156" t="s">
        <v>319</v>
      </c>
      <c r="C15" s="157">
        <v>0</v>
      </c>
    </row>
    <row r="16" spans="1:3" s="145" customFormat="1" ht="26.25" customHeight="1">
      <c r="A16" s="142" t="s">
        <v>252</v>
      </c>
      <c r="B16" s="143" t="s">
        <v>320</v>
      </c>
      <c r="C16" s="144">
        <f>SUM(C12:C15)</f>
        <v>93750</v>
      </c>
    </row>
  </sheetData>
  <mergeCells count="1">
    <mergeCell ref="A1:C1"/>
  </mergeCells>
  <pageMargins left="0.31496062992125984" right="0.74803149606299213" top="1.5748031496062993" bottom="0.98425196850393704" header="0.51181102362204722" footer="0.51181102362204722"/>
  <pageSetup scale="86" orientation="portrait" horizontalDpi="300" verticalDpi="300" r:id="rId1"/>
  <headerFooter alignWithMargins="0">
    <oddHeader xml:space="preserve">&amp;LMAGYARPOLÁNY KÖZSÉG 
ÖNKORMÁNYZATA&amp;R3. melléklet a 6/2013. (V. 8.) önkormányzati rendelethez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pageSetUpPr fitToPage="1"/>
  </sheetPr>
  <dimension ref="A1:K52"/>
  <sheetViews>
    <sheetView view="pageLayout" topLeftCell="C1" zoomScaleNormal="100" workbookViewId="0">
      <selection activeCell="M15" sqref="M15"/>
    </sheetView>
  </sheetViews>
  <sheetFormatPr defaultRowHeight="12"/>
  <cols>
    <col min="1" max="1" width="3" style="115" bestFit="1" customWidth="1"/>
    <col min="2" max="2" width="38.7109375" style="113" bestFit="1" customWidth="1"/>
    <col min="3" max="5" width="12.85546875" style="114" customWidth="1"/>
    <col min="6" max="6" width="9.42578125" style="114" bestFit="1" customWidth="1"/>
    <col min="7" max="7" width="26" style="113" bestFit="1" customWidth="1"/>
    <col min="8" max="10" width="11.85546875" style="113" customWidth="1"/>
    <col min="11" max="11" width="9.42578125" style="114" bestFit="1" customWidth="1"/>
    <col min="12" max="12" width="8" style="113" bestFit="1" customWidth="1"/>
    <col min="13" max="16384" width="9.140625" style="113"/>
  </cols>
  <sheetData>
    <row r="1" spans="1:11">
      <c r="B1" s="241"/>
      <c r="C1" s="241"/>
      <c r="D1" s="241"/>
      <c r="E1" s="241"/>
      <c r="F1" s="241"/>
      <c r="G1" s="241"/>
      <c r="H1" s="115"/>
      <c r="I1" s="115"/>
      <c r="J1" s="115"/>
      <c r="K1" s="128" t="s">
        <v>155</v>
      </c>
    </row>
    <row r="2" spans="1:11">
      <c r="A2" s="123"/>
      <c r="B2" s="123" t="s">
        <v>0</v>
      </c>
      <c r="C2" s="127" t="s">
        <v>1</v>
      </c>
      <c r="D2" s="127" t="s">
        <v>105</v>
      </c>
      <c r="E2" s="127" t="s">
        <v>2</v>
      </c>
      <c r="F2" s="127" t="s">
        <v>104</v>
      </c>
      <c r="G2" s="123" t="s">
        <v>235</v>
      </c>
      <c r="H2" s="123" t="s">
        <v>109</v>
      </c>
      <c r="I2" s="123" t="s">
        <v>110</v>
      </c>
      <c r="J2" s="123" t="s">
        <v>111</v>
      </c>
      <c r="K2" s="127" t="s">
        <v>112</v>
      </c>
    </row>
    <row r="3" spans="1:11" ht="18" customHeight="1">
      <c r="A3" s="123">
        <v>1</v>
      </c>
      <c r="B3" s="242" t="s">
        <v>234</v>
      </c>
      <c r="C3" s="243"/>
      <c r="D3" s="243"/>
      <c r="E3" s="243"/>
      <c r="F3" s="244"/>
      <c r="G3" s="245" t="s">
        <v>233</v>
      </c>
      <c r="H3" s="245"/>
      <c r="I3" s="245"/>
      <c r="J3" s="245"/>
      <c r="K3" s="245"/>
    </row>
    <row r="4" spans="1:11" ht="29.25" customHeight="1">
      <c r="A4" s="123">
        <v>2</v>
      </c>
      <c r="B4" s="123" t="s">
        <v>3</v>
      </c>
      <c r="C4" s="126" t="s">
        <v>232</v>
      </c>
      <c r="D4" s="126" t="s">
        <v>231</v>
      </c>
      <c r="E4" s="126" t="s">
        <v>128</v>
      </c>
      <c r="F4" s="126" t="s">
        <v>129</v>
      </c>
      <c r="G4" s="123" t="s">
        <v>3</v>
      </c>
      <c r="H4" s="126" t="s">
        <v>232</v>
      </c>
      <c r="I4" s="126" t="s">
        <v>231</v>
      </c>
      <c r="J4" s="126" t="s">
        <v>128</v>
      </c>
      <c r="K4" s="126" t="s">
        <v>129</v>
      </c>
    </row>
    <row r="5" spans="1:11" ht="16.149999999999999" customHeight="1">
      <c r="A5" s="123">
        <v>3</v>
      </c>
      <c r="B5" s="125" t="s">
        <v>230</v>
      </c>
      <c r="C5" s="124">
        <v>51808</v>
      </c>
      <c r="D5" s="124">
        <v>86823</v>
      </c>
      <c r="E5" s="124">
        <v>86823</v>
      </c>
      <c r="F5" s="121">
        <f>SUM(E5/D5%)</f>
        <v>100</v>
      </c>
      <c r="G5" s="125" t="s">
        <v>229</v>
      </c>
      <c r="H5" s="124">
        <v>14198</v>
      </c>
      <c r="I5" s="124">
        <v>14533</v>
      </c>
      <c r="J5" s="124">
        <v>13764</v>
      </c>
      <c r="K5" s="121">
        <f t="shared" ref="K5:K13" si="0">SUM(J5/I5%)</f>
        <v>94.70859423381269</v>
      </c>
    </row>
    <row r="6" spans="1:11" ht="16.149999999999999" customHeight="1">
      <c r="A6" s="123">
        <v>4</v>
      </c>
      <c r="B6" s="23" t="s">
        <v>228</v>
      </c>
      <c r="C6" s="124"/>
      <c r="D6" s="124">
        <v>286</v>
      </c>
      <c r="E6" s="124">
        <v>286</v>
      </c>
      <c r="F6" s="121">
        <f>SUM(E6/D6%)</f>
        <v>100</v>
      </c>
      <c r="G6" s="125" t="s">
        <v>227</v>
      </c>
      <c r="H6" s="124">
        <v>3363</v>
      </c>
      <c r="I6" s="124">
        <v>3436</v>
      </c>
      <c r="J6" s="124">
        <v>3151</v>
      </c>
      <c r="K6" s="121">
        <f t="shared" si="0"/>
        <v>91.705471478463338</v>
      </c>
    </row>
    <row r="7" spans="1:11" ht="16.149999999999999" customHeight="1">
      <c r="A7" s="123">
        <v>5</v>
      </c>
      <c r="B7" s="125" t="s">
        <v>226</v>
      </c>
      <c r="C7" s="124">
        <v>21537</v>
      </c>
      <c r="D7" s="124">
        <v>29605</v>
      </c>
      <c r="E7" s="124">
        <v>28541</v>
      </c>
      <c r="F7" s="121">
        <f>SUM(E7/D7%)</f>
        <v>96.406012497888867</v>
      </c>
      <c r="G7" s="125" t="s">
        <v>225</v>
      </c>
      <c r="H7" s="124">
        <v>29359</v>
      </c>
      <c r="I7" s="124">
        <v>37788</v>
      </c>
      <c r="J7" s="124">
        <v>30928</v>
      </c>
      <c r="K7" s="121">
        <f t="shared" si="0"/>
        <v>81.84608870540913</v>
      </c>
    </row>
    <row r="8" spans="1:11" ht="16.149999999999999" customHeight="1">
      <c r="A8" s="123">
        <v>6</v>
      </c>
      <c r="B8" s="125" t="s">
        <v>224</v>
      </c>
      <c r="C8" s="124"/>
      <c r="D8" s="124">
        <v>400</v>
      </c>
      <c r="E8" s="124">
        <v>376</v>
      </c>
      <c r="F8" s="121">
        <f>SUM(E8/D8%)</f>
        <v>94</v>
      </c>
      <c r="G8" s="125" t="s">
        <v>223</v>
      </c>
      <c r="H8" s="124">
        <v>5014</v>
      </c>
      <c r="I8" s="124">
        <v>4829</v>
      </c>
      <c r="J8" s="124">
        <v>3317</v>
      </c>
      <c r="K8" s="121">
        <f t="shared" si="0"/>
        <v>68.689169600331326</v>
      </c>
    </row>
    <row r="9" spans="1:11" ht="16.149999999999999" customHeight="1">
      <c r="A9" s="123">
        <v>7</v>
      </c>
      <c r="B9" s="125" t="s">
        <v>222</v>
      </c>
      <c r="C9" s="124"/>
      <c r="D9" s="124"/>
      <c r="E9" s="124">
        <v>1766</v>
      </c>
      <c r="F9" s="121"/>
      <c r="G9" s="125" t="s">
        <v>221</v>
      </c>
      <c r="H9" s="124">
        <v>97712</v>
      </c>
      <c r="I9" s="124">
        <v>103248</v>
      </c>
      <c r="J9" s="124">
        <v>95513</v>
      </c>
      <c r="K9" s="121">
        <f t="shared" si="0"/>
        <v>92.508329459166276</v>
      </c>
    </row>
    <row r="10" spans="1:11" ht="16.149999999999999" customHeight="1">
      <c r="A10" s="123">
        <v>8</v>
      </c>
      <c r="B10" s="125" t="s">
        <v>19</v>
      </c>
      <c r="C10" s="124">
        <v>17850</v>
      </c>
      <c r="D10" s="124">
        <v>17850</v>
      </c>
      <c r="E10" s="124">
        <v>19510</v>
      </c>
      <c r="F10" s="121">
        <f t="shared" ref="F10:F20" si="1">SUM(E10/D10%)</f>
        <v>109.29971988795518</v>
      </c>
      <c r="G10" s="125" t="s">
        <v>220</v>
      </c>
      <c r="H10" s="124">
        <v>67229</v>
      </c>
      <c r="I10" s="124">
        <v>67702</v>
      </c>
      <c r="J10" s="124">
        <v>32907</v>
      </c>
      <c r="K10" s="121">
        <f t="shared" si="0"/>
        <v>48.605654190422733</v>
      </c>
    </row>
    <row r="11" spans="1:11" ht="16.149999999999999" customHeight="1">
      <c r="A11" s="123">
        <v>9</v>
      </c>
      <c r="B11" s="125" t="s">
        <v>25</v>
      </c>
      <c r="C11" s="124">
        <v>82255</v>
      </c>
      <c r="D11" s="124">
        <v>81855</v>
      </c>
      <c r="E11" s="124">
        <v>81925</v>
      </c>
      <c r="F11" s="121">
        <f t="shared" si="1"/>
        <v>100.08551707287276</v>
      </c>
      <c r="G11" s="125" t="s">
        <v>124</v>
      </c>
      <c r="H11" s="124">
        <v>1852</v>
      </c>
      <c r="I11" s="124">
        <v>36665</v>
      </c>
      <c r="J11" s="124"/>
      <c r="K11" s="121">
        <f t="shared" si="0"/>
        <v>0</v>
      </c>
    </row>
    <row r="12" spans="1:11" ht="16.149999999999999" customHeight="1">
      <c r="A12" s="123">
        <v>10</v>
      </c>
      <c r="B12" s="125" t="s">
        <v>219</v>
      </c>
      <c r="C12" s="124"/>
      <c r="D12" s="124">
        <v>269</v>
      </c>
      <c r="E12" s="124">
        <v>269</v>
      </c>
      <c r="F12" s="121">
        <f t="shared" si="1"/>
        <v>100</v>
      </c>
      <c r="G12" s="125" t="s">
        <v>218</v>
      </c>
      <c r="H12" s="124">
        <v>34974</v>
      </c>
      <c r="I12" s="124">
        <v>895</v>
      </c>
      <c r="J12" s="124"/>
      <c r="K12" s="121">
        <f t="shared" si="0"/>
        <v>0</v>
      </c>
    </row>
    <row r="13" spans="1:11" ht="16.149999999999999" customHeight="1">
      <c r="A13" s="123">
        <v>11</v>
      </c>
      <c r="B13" s="125" t="s">
        <v>31</v>
      </c>
      <c r="C13" s="124">
        <v>500</v>
      </c>
      <c r="D13" s="124">
        <v>500</v>
      </c>
      <c r="E13" s="124">
        <v>166</v>
      </c>
      <c r="F13" s="121">
        <f t="shared" si="1"/>
        <v>33.200000000000003</v>
      </c>
      <c r="G13" s="125" t="s">
        <v>217</v>
      </c>
      <c r="H13" s="124">
        <v>4788</v>
      </c>
      <c r="I13" s="124">
        <v>38296</v>
      </c>
      <c r="J13" s="124">
        <v>38296</v>
      </c>
      <c r="K13" s="121">
        <f t="shared" si="0"/>
        <v>100</v>
      </c>
    </row>
    <row r="14" spans="1:11" ht="16.149999999999999" customHeight="1">
      <c r="A14" s="123">
        <v>12</v>
      </c>
      <c r="B14" s="125" t="s">
        <v>9</v>
      </c>
      <c r="C14" s="124">
        <v>2600</v>
      </c>
      <c r="D14" s="124">
        <v>6356</v>
      </c>
      <c r="E14" s="124">
        <v>8632</v>
      </c>
      <c r="F14" s="121">
        <f t="shared" si="1"/>
        <v>135.80868470736311</v>
      </c>
      <c r="G14" s="125"/>
      <c r="H14" s="124"/>
      <c r="I14" s="124"/>
      <c r="J14" s="124"/>
      <c r="K14" s="121"/>
    </row>
    <row r="15" spans="1:11" ht="16.149999999999999" customHeight="1">
      <c r="A15" s="123">
        <v>13</v>
      </c>
      <c r="B15" s="125" t="s">
        <v>216</v>
      </c>
      <c r="C15" s="124"/>
      <c r="D15" s="124">
        <v>12</v>
      </c>
      <c r="E15" s="124">
        <v>12</v>
      </c>
      <c r="F15" s="121">
        <f t="shared" si="1"/>
        <v>100</v>
      </c>
      <c r="G15" s="125"/>
      <c r="H15" s="124"/>
      <c r="I15" s="124"/>
      <c r="J15" s="124"/>
      <c r="K15" s="121"/>
    </row>
    <row r="16" spans="1:11" ht="16.149999999999999" customHeight="1">
      <c r="A16" s="123">
        <v>14</v>
      </c>
      <c r="B16" s="125" t="s">
        <v>215</v>
      </c>
      <c r="C16" s="124">
        <v>453</v>
      </c>
      <c r="D16" s="124">
        <v>453</v>
      </c>
      <c r="E16" s="124">
        <v>262</v>
      </c>
      <c r="F16" s="121">
        <f t="shared" si="1"/>
        <v>57.836644591611474</v>
      </c>
      <c r="G16" s="125"/>
      <c r="H16" s="124"/>
      <c r="I16" s="124"/>
      <c r="J16" s="124"/>
      <c r="K16" s="121"/>
    </row>
    <row r="17" spans="1:11" ht="16.149999999999999" customHeight="1">
      <c r="A17" s="123">
        <v>15</v>
      </c>
      <c r="B17" s="125" t="s">
        <v>32</v>
      </c>
      <c r="C17" s="124">
        <v>2842</v>
      </c>
      <c r="D17" s="124">
        <v>4205</v>
      </c>
      <c r="E17" s="124">
        <v>4059</v>
      </c>
      <c r="F17" s="121">
        <f t="shared" si="1"/>
        <v>96.527942925089192</v>
      </c>
      <c r="G17" s="125"/>
      <c r="H17" s="124"/>
      <c r="I17" s="124"/>
      <c r="J17" s="124"/>
      <c r="K17" s="121"/>
    </row>
    <row r="18" spans="1:11" ht="16.149999999999999" customHeight="1">
      <c r="A18" s="123">
        <v>16</v>
      </c>
      <c r="B18" s="125" t="s">
        <v>236</v>
      </c>
      <c r="C18" s="124"/>
      <c r="D18" s="124">
        <v>134</v>
      </c>
      <c r="E18" s="124">
        <v>134</v>
      </c>
      <c r="F18" s="121">
        <f t="shared" si="1"/>
        <v>100</v>
      </c>
      <c r="G18" s="125"/>
      <c r="H18" s="124"/>
      <c r="I18" s="124"/>
      <c r="J18" s="124"/>
      <c r="K18" s="121"/>
    </row>
    <row r="19" spans="1:11" ht="16.149999999999999" customHeight="1">
      <c r="A19" s="123">
        <v>17</v>
      </c>
      <c r="B19" s="125" t="s">
        <v>214</v>
      </c>
      <c r="C19" s="124">
        <v>78644</v>
      </c>
      <c r="D19" s="124">
        <v>78644</v>
      </c>
      <c r="E19" s="124"/>
      <c r="F19" s="121">
        <f t="shared" si="1"/>
        <v>0</v>
      </c>
      <c r="G19" s="125"/>
      <c r="H19" s="124"/>
      <c r="I19" s="124"/>
      <c r="J19" s="124"/>
      <c r="K19" s="121"/>
    </row>
    <row r="20" spans="1:11" ht="16.149999999999999" customHeight="1">
      <c r="A20" s="123">
        <v>18</v>
      </c>
      <c r="B20" s="123" t="s">
        <v>213</v>
      </c>
      <c r="C20" s="122">
        <f>SUM(C5:C19)</f>
        <v>258489</v>
      </c>
      <c r="D20" s="122">
        <f>SUM(D5:D19)</f>
        <v>307392</v>
      </c>
      <c r="E20" s="122">
        <f>SUM(E5:E19)</f>
        <v>232761</v>
      </c>
      <c r="F20" s="121">
        <f t="shared" si="1"/>
        <v>75.721228919425357</v>
      </c>
      <c r="G20" s="123" t="s">
        <v>212</v>
      </c>
      <c r="H20" s="122">
        <f>SUM(H5:H19)</f>
        <v>258489</v>
      </c>
      <c r="I20" s="122">
        <f>SUM(I5:I19)</f>
        <v>307392</v>
      </c>
      <c r="J20" s="122">
        <f>SUM(J5:J19)</f>
        <v>217876</v>
      </c>
      <c r="K20" s="121">
        <f>SUM(J20/I20%)</f>
        <v>70.878877784717886</v>
      </c>
    </row>
    <row r="21" spans="1:11" ht="16.149999999999999" customHeight="1">
      <c r="B21" s="117"/>
      <c r="C21" s="116"/>
      <c r="D21" s="116"/>
      <c r="E21" s="116"/>
      <c r="F21" s="116"/>
      <c r="G21" s="117"/>
      <c r="H21" s="117"/>
      <c r="I21" s="117"/>
      <c r="J21" s="117"/>
      <c r="K21" s="116"/>
    </row>
    <row r="22" spans="1:11" ht="16.149999999999999" customHeight="1">
      <c r="B22" s="119"/>
      <c r="C22" s="120"/>
      <c r="D22" s="120"/>
      <c r="E22" s="120"/>
      <c r="F22" s="120"/>
      <c r="G22" s="119"/>
      <c r="H22" s="119"/>
      <c r="I22" s="119"/>
      <c r="J22" s="119"/>
      <c r="K22" s="120"/>
    </row>
    <row r="23" spans="1:11" ht="16.149999999999999" customHeight="1">
      <c r="B23" s="119"/>
      <c r="C23" s="120"/>
      <c r="D23" s="120"/>
      <c r="E23" s="120"/>
      <c r="F23" s="120"/>
      <c r="G23" s="119"/>
      <c r="H23" s="119"/>
      <c r="I23" s="119"/>
      <c r="J23" s="119"/>
      <c r="K23" s="120"/>
    </row>
    <row r="24" spans="1:11" ht="16.149999999999999" customHeight="1">
      <c r="B24" s="117"/>
      <c r="C24" s="116"/>
      <c r="D24" s="116"/>
      <c r="E24" s="116"/>
      <c r="F24" s="116"/>
      <c r="G24" s="117"/>
      <c r="H24" s="117"/>
      <c r="I24" s="117"/>
      <c r="J24" s="117"/>
      <c r="K24" s="116"/>
    </row>
    <row r="25" spans="1:11" ht="16.149999999999999" customHeight="1">
      <c r="B25" s="117"/>
      <c r="C25" s="116"/>
      <c r="D25" s="116"/>
      <c r="E25" s="116"/>
      <c r="F25" s="116"/>
      <c r="G25" s="117"/>
      <c r="H25" s="117"/>
      <c r="I25" s="117"/>
      <c r="J25" s="117"/>
      <c r="K25" s="116"/>
    </row>
    <row r="26" spans="1:11" ht="16.149999999999999" customHeight="1">
      <c r="B26" s="117"/>
      <c r="C26" s="116"/>
      <c r="D26" s="116"/>
      <c r="E26" s="116"/>
      <c r="F26" s="116"/>
      <c r="G26" s="117"/>
      <c r="H26" s="117"/>
      <c r="I26" s="117"/>
      <c r="J26" s="117"/>
      <c r="K26" s="116"/>
    </row>
    <row r="27" spans="1:11" ht="15" customHeight="1">
      <c r="B27" s="117"/>
      <c r="C27" s="116"/>
      <c r="D27" s="116"/>
      <c r="E27" s="116"/>
      <c r="F27" s="116"/>
      <c r="G27" s="117"/>
      <c r="H27" s="117"/>
      <c r="I27" s="117"/>
      <c r="J27" s="117"/>
      <c r="K27" s="116"/>
    </row>
    <row r="28" spans="1:11" ht="16.149999999999999" customHeight="1">
      <c r="B28" s="117"/>
      <c r="C28" s="116"/>
      <c r="D28" s="116"/>
      <c r="E28" s="116"/>
      <c r="F28" s="116"/>
      <c r="G28" s="117"/>
      <c r="H28" s="117"/>
      <c r="I28" s="117"/>
      <c r="J28" s="117"/>
      <c r="K28" s="116"/>
    </row>
    <row r="29" spans="1:11" ht="16.149999999999999" customHeight="1">
      <c r="B29" s="119"/>
      <c r="C29" s="118"/>
      <c r="D29" s="118"/>
      <c r="E29" s="118"/>
      <c r="F29" s="118"/>
      <c r="G29" s="119"/>
      <c r="H29" s="119"/>
      <c r="I29" s="119"/>
      <c r="J29" s="119"/>
      <c r="K29" s="118"/>
    </row>
    <row r="30" spans="1:11" ht="16.149999999999999" customHeight="1">
      <c r="B30" s="117"/>
      <c r="C30" s="116"/>
      <c r="D30" s="116"/>
      <c r="E30" s="116"/>
      <c r="F30" s="116"/>
      <c r="G30" s="117"/>
      <c r="H30" s="117"/>
      <c r="I30" s="117"/>
      <c r="J30" s="117"/>
      <c r="K30" s="116"/>
    </row>
    <row r="31" spans="1:11" ht="16.149999999999999" customHeight="1">
      <c r="B31" s="119"/>
      <c r="C31" s="118"/>
      <c r="D31" s="118"/>
      <c r="E31" s="118"/>
      <c r="F31" s="118"/>
      <c r="G31" s="119"/>
      <c r="H31" s="119"/>
      <c r="I31" s="119"/>
      <c r="J31" s="119"/>
      <c r="K31" s="118"/>
    </row>
    <row r="32" spans="1:11" ht="16.149999999999999" customHeight="1">
      <c r="B32" s="117"/>
      <c r="C32" s="116"/>
      <c r="D32" s="116"/>
      <c r="E32" s="116"/>
      <c r="F32" s="116"/>
      <c r="G32" s="117"/>
      <c r="H32" s="117"/>
      <c r="I32" s="117"/>
      <c r="J32" s="117"/>
      <c r="K32" s="116"/>
    </row>
    <row r="33" spans="2:11" ht="16.149999999999999" customHeight="1">
      <c r="B33" s="117"/>
      <c r="C33" s="116"/>
      <c r="D33" s="116"/>
      <c r="E33" s="116"/>
      <c r="F33" s="116"/>
      <c r="G33" s="117"/>
      <c r="H33" s="117"/>
      <c r="I33" s="117"/>
      <c r="J33" s="117"/>
      <c r="K33" s="116"/>
    </row>
    <row r="34" spans="2:11" ht="16.149999999999999" customHeight="1">
      <c r="B34" s="117"/>
      <c r="C34" s="116"/>
      <c r="D34" s="116"/>
      <c r="E34" s="116"/>
      <c r="F34" s="116"/>
      <c r="G34" s="117"/>
      <c r="H34" s="117"/>
      <c r="I34" s="117"/>
      <c r="J34" s="117"/>
      <c r="K34" s="116"/>
    </row>
    <row r="35" spans="2:11" ht="16.149999999999999" customHeight="1"/>
    <row r="36" spans="2:11" ht="16.149999999999999" customHeight="1"/>
    <row r="37" spans="2:11" ht="16.149999999999999" customHeight="1"/>
    <row r="38" spans="2:11" ht="16.149999999999999" customHeight="1"/>
    <row r="39" spans="2:11" ht="19.899999999999999" customHeight="1"/>
    <row r="41" spans="2:11" ht="18" hidden="1" customHeight="1"/>
    <row r="42" spans="2:11" ht="18" hidden="1" customHeight="1"/>
    <row r="43" spans="2:11" ht="16.149999999999999" hidden="1" customHeight="1"/>
    <row r="44" spans="2:11" ht="16.149999999999999" hidden="1" customHeight="1"/>
    <row r="45" spans="2:11" ht="16.149999999999999" hidden="1" customHeight="1"/>
    <row r="46" spans="2:11" ht="16.149999999999999" hidden="1" customHeight="1"/>
    <row r="47" spans="2:11" ht="16.149999999999999" hidden="1" customHeight="1"/>
    <row r="48" spans="2:11" ht="19.899999999999999" hidden="1" customHeight="1"/>
    <row r="49" hidden="1"/>
    <row r="50" ht="19.899999999999999" hidden="1" customHeight="1"/>
    <row r="51" hidden="1"/>
    <row r="52" hidden="1"/>
  </sheetData>
  <mergeCells count="3">
    <mergeCell ref="B1:G1"/>
    <mergeCell ref="B3:F3"/>
    <mergeCell ref="G3:K3"/>
  </mergeCells>
  <pageMargins left="0.74803149606299213" right="0.15748031496062992" top="1.0236220472440944" bottom="0.15748031496062992" header="0.15748031496062992" footer="0.51181102362204722"/>
  <pageSetup paperSize="9" scale="87" orientation="landscape" horizontalDpi="300" verticalDpi="300" r:id="rId1"/>
  <headerFooter alignWithMargins="0">
    <oddHeader xml:space="preserve">&amp;LMAGYARPOLÁNY KÖZSÉG
ÖNKORMÁNYZATA&amp;C2012.ÉVI
ZÁRSZÁMADÁS
BEVÉTELEK ÉS KIADÁSOK ALAKULÁSA
&amp;R4. melléklet a 6/2013. (V. 8.) önkormányzati rendelethez 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pageSetUpPr fitToPage="1"/>
  </sheetPr>
  <dimension ref="A1:N2749"/>
  <sheetViews>
    <sheetView view="pageLayout" zoomScaleNormal="100" workbookViewId="0">
      <selection activeCell="K18" sqref="J18:K18"/>
    </sheetView>
  </sheetViews>
  <sheetFormatPr defaultRowHeight="18.75" customHeight="1"/>
  <cols>
    <col min="1" max="1" width="4" style="1" bestFit="1" customWidth="1"/>
    <col min="2" max="2" width="3.7109375" style="2" bestFit="1" customWidth="1"/>
    <col min="3" max="3" width="2.7109375" style="2" customWidth="1"/>
    <col min="4" max="4" width="4.7109375" style="2" customWidth="1"/>
    <col min="5" max="5" width="4.140625" style="3" customWidth="1"/>
    <col min="6" max="6" width="3.85546875" style="2" customWidth="1"/>
    <col min="7" max="7" width="3" style="2" customWidth="1"/>
    <col min="8" max="8" width="48.85546875" style="2" customWidth="1"/>
    <col min="9" max="11" width="11.42578125" style="1" bestFit="1" customWidth="1"/>
    <col min="12" max="12" width="11.42578125" style="1" customWidth="1"/>
    <col min="13" max="13" width="11.28515625" style="1" bestFit="1" customWidth="1"/>
    <col min="14" max="16384" width="9.140625" style="1"/>
  </cols>
  <sheetData>
    <row r="1" spans="1:13" ht="18.75" customHeight="1">
      <c r="I1" s="4"/>
      <c r="J1" s="4"/>
      <c r="K1" s="4"/>
      <c r="L1" s="4"/>
    </row>
    <row r="2" spans="1:13" ht="18.75" customHeight="1">
      <c r="A2" s="5"/>
      <c r="B2" s="249" t="s">
        <v>0</v>
      </c>
      <c r="C2" s="249"/>
      <c r="D2" s="249"/>
      <c r="E2" s="249"/>
      <c r="F2" s="249"/>
      <c r="G2" s="249"/>
      <c r="H2" s="249"/>
      <c r="I2" s="6" t="s">
        <v>1</v>
      </c>
      <c r="J2" s="6" t="s">
        <v>105</v>
      </c>
      <c r="K2" s="6" t="s">
        <v>2</v>
      </c>
      <c r="L2" s="6" t="s">
        <v>104</v>
      </c>
      <c r="M2" s="6" t="s">
        <v>106</v>
      </c>
    </row>
    <row r="3" spans="1:13" s="9" customFormat="1" ht="45.75" customHeight="1">
      <c r="A3" s="7">
        <v>1</v>
      </c>
      <c r="B3" s="250" t="s">
        <v>3</v>
      </c>
      <c r="C3" s="251"/>
      <c r="D3" s="251"/>
      <c r="E3" s="251"/>
      <c r="F3" s="251"/>
      <c r="G3" s="251"/>
      <c r="H3" s="252"/>
      <c r="I3" s="8" t="s">
        <v>4</v>
      </c>
      <c r="J3" s="8" t="s">
        <v>101</v>
      </c>
      <c r="K3" s="8" t="s">
        <v>5</v>
      </c>
      <c r="L3" s="8" t="s">
        <v>103</v>
      </c>
      <c r="M3" s="8" t="s">
        <v>107</v>
      </c>
    </row>
    <row r="4" spans="1:13" s="13" customFormat="1" ht="12.75">
      <c r="A4" s="7">
        <v>2</v>
      </c>
      <c r="B4" s="10" t="s">
        <v>6</v>
      </c>
      <c r="C4" s="11" t="s">
        <v>7</v>
      </c>
      <c r="D4" s="11"/>
      <c r="E4" s="11"/>
      <c r="F4" s="11"/>
      <c r="G4" s="11"/>
      <c r="H4" s="11"/>
      <c r="I4" s="12">
        <f>SUM(I6+I15+I5)</f>
        <v>106047</v>
      </c>
      <c r="J4" s="12">
        <f>SUM(J6+J15+J5+J14)</f>
        <v>111181</v>
      </c>
      <c r="K4" s="12">
        <f>SUM(K6+K15+K5+K14)</f>
        <v>114707</v>
      </c>
      <c r="L4" s="12">
        <f>SUM(L6+L15+L5+L14)</f>
        <v>-6960</v>
      </c>
      <c r="M4" s="33">
        <f t="shared" ref="M4:M25" si="0">SUM(K4/J4%)</f>
        <v>103.17140518613792</v>
      </c>
    </row>
    <row r="5" spans="1:13" s="13" customFormat="1" ht="12.75">
      <c r="A5" s="7">
        <v>3</v>
      </c>
      <c r="B5" s="10"/>
      <c r="C5" s="11"/>
      <c r="D5" s="11" t="s">
        <v>8</v>
      </c>
      <c r="E5" s="11"/>
      <c r="F5" s="11"/>
      <c r="G5" s="11"/>
      <c r="H5" s="11"/>
      <c r="I5" s="12">
        <v>0</v>
      </c>
      <c r="J5" s="12">
        <v>12</v>
      </c>
      <c r="K5" s="12">
        <v>12</v>
      </c>
      <c r="L5" s="12"/>
      <c r="M5" s="33">
        <f t="shared" si="0"/>
        <v>100</v>
      </c>
    </row>
    <row r="6" spans="1:13" ht="12.75">
      <c r="A6" s="7">
        <v>4</v>
      </c>
      <c r="B6" s="14"/>
      <c r="C6" s="11"/>
      <c r="D6" s="11" t="s">
        <v>9</v>
      </c>
      <c r="E6" s="11"/>
      <c r="F6" s="11"/>
      <c r="G6" s="11"/>
      <c r="H6" s="11"/>
      <c r="I6" s="12">
        <f>SUM(I7:I13)</f>
        <v>2600</v>
      </c>
      <c r="J6" s="12">
        <f>SUM(J7:J13)</f>
        <v>6356</v>
      </c>
      <c r="K6" s="12">
        <f>SUM(K7:K13)</f>
        <v>8632</v>
      </c>
      <c r="L6" s="12">
        <f>SUM(L7:L13)</f>
        <v>0</v>
      </c>
      <c r="M6" s="33">
        <f t="shared" si="0"/>
        <v>135.80868470736311</v>
      </c>
    </row>
    <row r="7" spans="1:13" ht="12.75">
      <c r="A7" s="7">
        <v>5</v>
      </c>
      <c r="B7" s="14"/>
      <c r="C7" s="15"/>
      <c r="D7" s="11"/>
      <c r="E7" s="11"/>
      <c r="F7" s="15" t="s">
        <v>10</v>
      </c>
      <c r="G7" s="11"/>
      <c r="H7" s="11"/>
      <c r="I7" s="16">
        <v>20</v>
      </c>
      <c r="J7" s="16">
        <v>20</v>
      </c>
      <c r="K7" s="16">
        <v>16</v>
      </c>
      <c r="L7" s="16"/>
      <c r="M7" s="33">
        <f t="shared" si="0"/>
        <v>80</v>
      </c>
    </row>
    <row r="8" spans="1:13" ht="12.75">
      <c r="A8" s="7">
        <v>6</v>
      </c>
      <c r="B8" s="14"/>
      <c r="C8" s="15"/>
      <c r="D8" s="11"/>
      <c r="E8" s="11"/>
      <c r="F8" s="17" t="s">
        <v>11</v>
      </c>
      <c r="G8" s="11"/>
      <c r="H8" s="11"/>
      <c r="I8" s="16"/>
      <c r="J8" s="16">
        <v>2090</v>
      </c>
      <c r="K8" s="16">
        <v>2090</v>
      </c>
      <c r="L8" s="16"/>
      <c r="M8" s="33">
        <f t="shared" si="0"/>
        <v>100</v>
      </c>
    </row>
    <row r="9" spans="1:13" ht="12.75">
      <c r="A9" s="7">
        <v>7</v>
      </c>
      <c r="B9" s="14"/>
      <c r="C9" s="15"/>
      <c r="D9" s="11"/>
      <c r="E9" s="11"/>
      <c r="F9" s="17" t="s">
        <v>12</v>
      </c>
      <c r="G9" s="11"/>
      <c r="H9" s="11"/>
      <c r="I9" s="16">
        <v>2500</v>
      </c>
      <c r="J9" s="16">
        <v>2500</v>
      </c>
      <c r="K9" s="16">
        <v>4917</v>
      </c>
      <c r="L9" s="16"/>
      <c r="M9" s="33">
        <f t="shared" si="0"/>
        <v>196.68</v>
      </c>
    </row>
    <row r="10" spans="1:13" ht="12.75">
      <c r="A10" s="7">
        <v>8</v>
      </c>
      <c r="B10" s="14"/>
      <c r="C10" s="15"/>
      <c r="D10" s="11"/>
      <c r="E10" s="11"/>
      <c r="F10" s="17" t="s">
        <v>13</v>
      </c>
      <c r="G10" s="11"/>
      <c r="H10" s="11"/>
      <c r="I10" s="16"/>
      <c r="J10" s="16">
        <v>20</v>
      </c>
      <c r="K10" s="16">
        <v>20</v>
      </c>
      <c r="L10" s="16"/>
      <c r="M10" s="33">
        <f t="shared" si="0"/>
        <v>100</v>
      </c>
    </row>
    <row r="11" spans="1:13" ht="12.75">
      <c r="A11" s="7">
        <v>9</v>
      </c>
      <c r="B11" s="14"/>
      <c r="C11" s="15"/>
      <c r="D11" s="11"/>
      <c r="E11" s="11"/>
      <c r="F11" s="17" t="s">
        <v>14</v>
      </c>
      <c r="G11" s="11"/>
      <c r="H11" s="11"/>
      <c r="I11" s="16"/>
      <c r="J11" s="16">
        <v>899</v>
      </c>
      <c r="K11" s="16">
        <v>761</v>
      </c>
      <c r="L11" s="16"/>
      <c r="M11" s="33">
        <f t="shared" si="0"/>
        <v>84.649610678531701</v>
      </c>
    </row>
    <row r="12" spans="1:13" ht="12.75">
      <c r="A12" s="7">
        <v>10</v>
      </c>
      <c r="B12" s="14"/>
      <c r="C12" s="15"/>
      <c r="D12" s="11"/>
      <c r="E12" s="11"/>
      <c r="F12" s="17" t="s">
        <v>15</v>
      </c>
      <c r="G12" s="11"/>
      <c r="H12" s="11"/>
      <c r="I12" s="16"/>
      <c r="J12" s="16">
        <v>280</v>
      </c>
      <c r="K12" s="16">
        <v>280</v>
      </c>
      <c r="L12" s="16"/>
      <c r="M12" s="33">
        <f t="shared" si="0"/>
        <v>100</v>
      </c>
    </row>
    <row r="13" spans="1:13" ht="12.75">
      <c r="A13" s="7">
        <v>11</v>
      </c>
      <c r="B13" s="14"/>
      <c r="C13" s="15"/>
      <c r="D13" s="11"/>
      <c r="E13" s="11"/>
      <c r="F13" s="17" t="s">
        <v>16</v>
      </c>
      <c r="G13" s="11"/>
      <c r="H13" s="11"/>
      <c r="I13" s="16">
        <v>80</v>
      </c>
      <c r="J13" s="16">
        <v>547</v>
      </c>
      <c r="K13" s="16">
        <v>548</v>
      </c>
      <c r="L13" s="16"/>
      <c r="M13" s="33">
        <f t="shared" si="0"/>
        <v>100.18281535648995</v>
      </c>
    </row>
    <row r="14" spans="1:13" ht="12.75">
      <c r="A14" s="7">
        <v>12</v>
      </c>
      <c r="B14" s="14"/>
      <c r="C14" s="15"/>
      <c r="D14" s="11" t="s">
        <v>17</v>
      </c>
      <c r="E14" s="11"/>
      <c r="F14" s="17"/>
      <c r="G14" s="11"/>
      <c r="H14" s="11"/>
      <c r="I14" s="16"/>
      <c r="J14" s="18">
        <v>134</v>
      </c>
      <c r="K14" s="18">
        <v>134</v>
      </c>
      <c r="L14" s="18"/>
      <c r="M14" s="33">
        <f t="shared" si="0"/>
        <v>100</v>
      </c>
    </row>
    <row r="15" spans="1:13" s="13" customFormat="1" ht="12.75">
      <c r="A15" s="7">
        <v>13</v>
      </c>
      <c r="B15" s="10"/>
      <c r="C15" s="11"/>
      <c r="D15" s="11" t="s">
        <v>18</v>
      </c>
      <c r="E15" s="11"/>
      <c r="F15" s="11"/>
      <c r="G15" s="11"/>
      <c r="H15" s="11"/>
      <c r="I15" s="12">
        <f>SUM(I16+I22+I29+I28+I27)</f>
        <v>103447</v>
      </c>
      <c r="J15" s="12">
        <f>SUM(J16+J22+J29+J28+J27)</f>
        <v>104679</v>
      </c>
      <c r="K15" s="12">
        <f>SUM(K16+K22+K29+K28+K27)</f>
        <v>105929</v>
      </c>
      <c r="L15" s="12">
        <f>SUM(L16+L22+L29+L28+L27)</f>
        <v>-6960</v>
      </c>
      <c r="M15" s="33">
        <f t="shared" si="0"/>
        <v>101.19412680671387</v>
      </c>
    </row>
    <row r="16" spans="1:13" ht="12.75">
      <c r="A16" s="7">
        <v>14</v>
      </c>
      <c r="B16" s="14"/>
      <c r="C16" s="15"/>
      <c r="D16" s="11"/>
      <c r="E16" s="11" t="s">
        <v>19</v>
      </c>
      <c r="F16" s="11"/>
      <c r="G16" s="11"/>
      <c r="H16" s="11"/>
      <c r="I16" s="12">
        <f>SUM(I17:I21)</f>
        <v>17850</v>
      </c>
      <c r="J16" s="12">
        <f>SUM(J17:J21)</f>
        <v>17850</v>
      </c>
      <c r="K16" s="12">
        <f>SUM(K17:K21)</f>
        <v>19510</v>
      </c>
      <c r="L16" s="12">
        <f>SUM(L17:L21)</f>
        <v>0</v>
      </c>
      <c r="M16" s="33">
        <f t="shared" si="0"/>
        <v>109.29971988795518</v>
      </c>
    </row>
    <row r="17" spans="1:13" ht="12.75">
      <c r="A17" s="7">
        <v>15</v>
      </c>
      <c r="B17" s="14"/>
      <c r="C17" s="15"/>
      <c r="D17" s="15"/>
      <c r="E17" s="11"/>
      <c r="F17" s="15" t="s">
        <v>20</v>
      </c>
      <c r="G17" s="15"/>
      <c r="H17" s="15"/>
      <c r="I17" s="16">
        <v>5000</v>
      </c>
      <c r="J17" s="16">
        <v>5000</v>
      </c>
      <c r="K17" s="16">
        <v>6576</v>
      </c>
      <c r="L17" s="16"/>
      <c r="M17" s="33">
        <f t="shared" si="0"/>
        <v>131.52000000000001</v>
      </c>
    </row>
    <row r="18" spans="1:13" ht="12.75">
      <c r="A18" s="7">
        <v>16</v>
      </c>
      <c r="B18" s="14"/>
      <c r="C18" s="15"/>
      <c r="D18" s="15"/>
      <c r="E18" s="11"/>
      <c r="F18" s="15" t="s">
        <v>21</v>
      </c>
      <c r="G18" s="15"/>
      <c r="H18" s="15"/>
      <c r="I18" s="16">
        <v>900</v>
      </c>
      <c r="J18" s="16">
        <v>900</v>
      </c>
      <c r="K18" s="16">
        <v>332</v>
      </c>
      <c r="L18" s="16"/>
      <c r="M18" s="33">
        <f t="shared" si="0"/>
        <v>36.888888888888886</v>
      </c>
    </row>
    <row r="19" spans="1:13" ht="12.75">
      <c r="A19" s="7">
        <v>17</v>
      </c>
      <c r="B19" s="14"/>
      <c r="C19" s="15"/>
      <c r="D19" s="15"/>
      <c r="E19" s="11"/>
      <c r="F19" s="15" t="s">
        <v>22</v>
      </c>
      <c r="G19" s="15"/>
      <c r="H19" s="15"/>
      <c r="I19" s="16">
        <v>300</v>
      </c>
      <c r="J19" s="16">
        <v>300</v>
      </c>
      <c r="K19" s="16">
        <v>297</v>
      </c>
      <c r="L19" s="16"/>
      <c r="M19" s="33">
        <f t="shared" si="0"/>
        <v>99</v>
      </c>
    </row>
    <row r="20" spans="1:13" ht="12.75">
      <c r="A20" s="7">
        <v>18</v>
      </c>
      <c r="B20" s="14"/>
      <c r="C20" s="15"/>
      <c r="D20" s="15"/>
      <c r="E20" s="11"/>
      <c r="F20" s="15" t="s">
        <v>23</v>
      </c>
      <c r="G20" s="15"/>
      <c r="H20" s="15"/>
      <c r="I20" s="16">
        <v>11500</v>
      </c>
      <c r="J20" s="16">
        <v>11500</v>
      </c>
      <c r="K20" s="16">
        <v>12135</v>
      </c>
      <c r="L20" s="16"/>
      <c r="M20" s="33">
        <f t="shared" si="0"/>
        <v>105.52173913043478</v>
      </c>
    </row>
    <row r="21" spans="1:13" ht="12.75">
      <c r="A21" s="7">
        <v>19</v>
      </c>
      <c r="B21" s="14"/>
      <c r="C21" s="15"/>
      <c r="D21" s="15"/>
      <c r="E21" s="11"/>
      <c r="F21" s="15" t="s">
        <v>24</v>
      </c>
      <c r="G21" s="15"/>
      <c r="H21" s="15"/>
      <c r="I21" s="16">
        <v>150</v>
      </c>
      <c r="J21" s="16">
        <v>150</v>
      </c>
      <c r="K21" s="16">
        <v>170</v>
      </c>
      <c r="L21" s="16"/>
      <c r="M21" s="33">
        <f t="shared" si="0"/>
        <v>113.33333333333333</v>
      </c>
    </row>
    <row r="22" spans="1:13" ht="12.75">
      <c r="A22" s="7">
        <v>20</v>
      </c>
      <c r="B22" s="14"/>
      <c r="C22" s="15"/>
      <c r="D22" s="11"/>
      <c r="E22" s="11" t="s">
        <v>25</v>
      </c>
      <c r="F22" s="11"/>
      <c r="G22" s="11"/>
      <c r="H22" s="11"/>
      <c r="I22" s="12">
        <f>SUM(I23:I26)</f>
        <v>82255</v>
      </c>
      <c r="J22" s="12">
        <f>SUM(J23:J26)</f>
        <v>81855</v>
      </c>
      <c r="K22" s="12">
        <f>SUM(K23:K26)</f>
        <v>81925</v>
      </c>
      <c r="L22" s="12">
        <f>SUM(L23:L26)</f>
        <v>-6960</v>
      </c>
      <c r="M22" s="33">
        <f t="shared" si="0"/>
        <v>100.08551707287276</v>
      </c>
    </row>
    <row r="23" spans="1:13" ht="12.75">
      <c r="A23" s="7">
        <v>21</v>
      </c>
      <c r="B23" s="14"/>
      <c r="C23" s="15"/>
      <c r="D23" s="15"/>
      <c r="E23" s="11"/>
      <c r="F23" s="15" t="s">
        <v>26</v>
      </c>
      <c r="G23" s="15"/>
      <c r="H23" s="15"/>
      <c r="I23" s="16">
        <v>11840</v>
      </c>
      <c r="J23" s="16">
        <v>11840</v>
      </c>
      <c r="K23" s="16">
        <v>11840</v>
      </c>
      <c r="L23" s="16"/>
      <c r="M23" s="33">
        <f t="shared" si="0"/>
        <v>100</v>
      </c>
    </row>
    <row r="24" spans="1:13" ht="12.75">
      <c r="A24" s="7">
        <v>22</v>
      </c>
      <c r="B24" s="14"/>
      <c r="C24" s="15"/>
      <c r="D24" s="15"/>
      <c r="E24" s="11"/>
      <c r="F24" s="15" t="s">
        <v>27</v>
      </c>
      <c r="G24" s="15"/>
      <c r="H24" s="15"/>
      <c r="I24" s="16">
        <v>60015</v>
      </c>
      <c r="J24" s="16">
        <v>60015</v>
      </c>
      <c r="K24" s="16">
        <v>60015</v>
      </c>
      <c r="L24" s="16">
        <v>-6960</v>
      </c>
      <c r="M24" s="33">
        <f t="shared" si="0"/>
        <v>100</v>
      </c>
    </row>
    <row r="25" spans="1:13" ht="12.75">
      <c r="A25" s="7">
        <v>23</v>
      </c>
      <c r="B25" s="14"/>
      <c r="C25" s="15"/>
      <c r="D25" s="15"/>
      <c r="E25" s="11"/>
      <c r="F25" s="15" t="s">
        <v>28</v>
      </c>
      <c r="G25" s="15"/>
      <c r="H25" s="15"/>
      <c r="I25" s="16">
        <v>10000</v>
      </c>
      <c r="J25" s="16">
        <v>10000</v>
      </c>
      <c r="K25" s="16">
        <v>10068</v>
      </c>
      <c r="L25" s="16"/>
      <c r="M25" s="33">
        <f t="shared" si="0"/>
        <v>100.68</v>
      </c>
    </row>
    <row r="26" spans="1:13" ht="12.75">
      <c r="A26" s="7">
        <v>24</v>
      </c>
      <c r="B26" s="14"/>
      <c r="C26" s="15"/>
      <c r="D26" s="15"/>
      <c r="E26" s="11"/>
      <c r="F26" s="15" t="s">
        <v>29</v>
      </c>
      <c r="G26" s="15"/>
      <c r="H26" s="15"/>
      <c r="I26" s="16">
        <v>400</v>
      </c>
      <c r="J26" s="16"/>
      <c r="K26" s="16">
        <v>2</v>
      </c>
      <c r="L26" s="16"/>
      <c r="M26" s="33"/>
    </row>
    <row r="27" spans="1:13" ht="12.75">
      <c r="A27" s="7">
        <v>25</v>
      </c>
      <c r="B27" s="14"/>
      <c r="C27" s="15"/>
      <c r="D27" s="15"/>
      <c r="E27" s="11" t="s">
        <v>30</v>
      </c>
      <c r="F27" s="15"/>
      <c r="G27" s="15"/>
      <c r="H27" s="15"/>
      <c r="I27" s="16"/>
      <c r="J27" s="18">
        <v>269</v>
      </c>
      <c r="K27" s="18">
        <v>269</v>
      </c>
      <c r="L27" s="18"/>
      <c r="M27" s="33">
        <f t="shared" ref="M27:M44" si="1">SUM(K27/J27%)</f>
        <v>100</v>
      </c>
    </row>
    <row r="28" spans="1:13" ht="12.75">
      <c r="A28" s="7">
        <v>26</v>
      </c>
      <c r="B28" s="14"/>
      <c r="C28" s="15"/>
      <c r="D28" s="15"/>
      <c r="E28" s="11" t="s">
        <v>31</v>
      </c>
      <c r="F28" s="15"/>
      <c r="G28" s="15"/>
      <c r="H28" s="15"/>
      <c r="I28" s="12">
        <v>500</v>
      </c>
      <c r="J28" s="12">
        <v>500</v>
      </c>
      <c r="K28" s="12">
        <v>166</v>
      </c>
      <c r="L28" s="12"/>
      <c r="M28" s="33">
        <f t="shared" si="1"/>
        <v>33.200000000000003</v>
      </c>
    </row>
    <row r="29" spans="1:13" ht="12.75">
      <c r="A29" s="7">
        <v>27</v>
      </c>
      <c r="B29" s="14"/>
      <c r="C29" s="15"/>
      <c r="D29" s="11"/>
      <c r="E29" s="11" t="s">
        <v>32</v>
      </c>
      <c r="F29" s="11"/>
      <c r="G29" s="11"/>
      <c r="H29" s="11"/>
      <c r="I29" s="12">
        <f>SUM(I30:I39)</f>
        <v>2842</v>
      </c>
      <c r="J29" s="12">
        <f>SUM(J30:J39)</f>
        <v>4205</v>
      </c>
      <c r="K29" s="12">
        <f>SUM(K30:K39)</f>
        <v>4059</v>
      </c>
      <c r="L29" s="12">
        <f>SUM(L30:L39)</f>
        <v>0</v>
      </c>
      <c r="M29" s="33">
        <f t="shared" si="1"/>
        <v>96.527942925089192</v>
      </c>
    </row>
    <row r="30" spans="1:13" ht="11.25" customHeight="1">
      <c r="A30" s="7">
        <v>28</v>
      </c>
      <c r="B30" s="14"/>
      <c r="C30" s="15"/>
      <c r="D30" s="11"/>
      <c r="E30" s="11"/>
      <c r="F30" s="15" t="s">
        <v>33</v>
      </c>
      <c r="G30" s="11"/>
      <c r="H30" s="11"/>
      <c r="I30" s="16">
        <v>50</v>
      </c>
      <c r="J30" s="16">
        <v>50</v>
      </c>
      <c r="K30" s="16">
        <v>76</v>
      </c>
      <c r="L30" s="16"/>
      <c r="M30" s="33">
        <f t="shared" si="1"/>
        <v>152</v>
      </c>
    </row>
    <row r="31" spans="1:13" ht="11.25" customHeight="1">
      <c r="A31" s="7">
        <v>29</v>
      </c>
      <c r="B31" s="14"/>
      <c r="C31" s="15"/>
      <c r="D31" s="11"/>
      <c r="E31" s="11"/>
      <c r="F31" s="15" t="s">
        <v>34</v>
      </c>
      <c r="G31" s="11"/>
      <c r="H31" s="11"/>
      <c r="I31" s="16">
        <v>50</v>
      </c>
      <c r="J31" s="16">
        <v>50</v>
      </c>
      <c r="K31" s="16">
        <v>2</v>
      </c>
      <c r="L31" s="16"/>
      <c r="M31" s="33">
        <f t="shared" si="1"/>
        <v>4</v>
      </c>
    </row>
    <row r="32" spans="1:13" ht="11.25" customHeight="1">
      <c r="A32" s="7">
        <v>30</v>
      </c>
      <c r="B32" s="14"/>
      <c r="C32" s="15"/>
      <c r="D32" s="11"/>
      <c r="E32" s="11"/>
      <c r="F32" s="15" t="s">
        <v>32</v>
      </c>
      <c r="G32" s="11"/>
      <c r="H32" s="11"/>
      <c r="I32" s="16"/>
      <c r="J32" s="16">
        <v>480</v>
      </c>
      <c r="K32" s="16">
        <v>508</v>
      </c>
      <c r="L32" s="16"/>
      <c r="M32" s="33">
        <f t="shared" si="1"/>
        <v>105.83333333333334</v>
      </c>
    </row>
    <row r="33" spans="1:14" ht="12.75">
      <c r="A33" s="7">
        <v>31</v>
      </c>
      <c r="B33" s="14"/>
      <c r="C33" s="15"/>
      <c r="D33" s="11"/>
      <c r="E33" s="11"/>
      <c r="F33" s="15" t="s">
        <v>35</v>
      </c>
      <c r="G33" s="11"/>
      <c r="H33" s="11"/>
      <c r="I33" s="16">
        <v>600</v>
      </c>
      <c r="J33" s="16">
        <v>1163</v>
      </c>
      <c r="K33" s="16">
        <v>1163</v>
      </c>
      <c r="L33" s="16"/>
      <c r="M33" s="33">
        <f t="shared" si="1"/>
        <v>100</v>
      </c>
    </row>
    <row r="34" spans="1:14" ht="12.75">
      <c r="A34" s="7">
        <v>32</v>
      </c>
      <c r="B34" s="14"/>
      <c r="C34" s="15"/>
      <c r="D34" s="11"/>
      <c r="E34" s="11"/>
      <c r="F34" s="15" t="s">
        <v>36</v>
      </c>
      <c r="G34" s="11"/>
      <c r="H34" s="11"/>
      <c r="I34" s="16">
        <v>280</v>
      </c>
      <c r="J34" s="16">
        <v>280</v>
      </c>
      <c r="K34" s="16">
        <v>180</v>
      </c>
      <c r="L34" s="16"/>
      <c r="M34" s="33">
        <f t="shared" si="1"/>
        <v>64.285714285714292</v>
      </c>
    </row>
    <row r="35" spans="1:14" ht="12.75">
      <c r="A35" s="7">
        <v>33</v>
      </c>
      <c r="B35" s="14"/>
      <c r="C35" s="15"/>
      <c r="D35" s="11"/>
      <c r="E35" s="11"/>
      <c r="F35" s="15" t="s">
        <v>37</v>
      </c>
      <c r="G35" s="11"/>
      <c r="H35" s="11"/>
      <c r="I35" s="16">
        <v>200</v>
      </c>
      <c r="J35" s="16">
        <v>221</v>
      </c>
      <c r="K35" s="16">
        <v>221</v>
      </c>
      <c r="L35" s="16"/>
      <c r="M35" s="33">
        <f t="shared" si="1"/>
        <v>100</v>
      </c>
    </row>
    <row r="36" spans="1:14" ht="12.75">
      <c r="A36" s="7">
        <v>34</v>
      </c>
      <c r="B36" s="14"/>
      <c r="C36" s="15"/>
      <c r="D36" s="11"/>
      <c r="E36" s="11"/>
      <c r="F36" s="15" t="s">
        <v>38</v>
      </c>
      <c r="G36" s="11"/>
      <c r="H36" s="11"/>
      <c r="I36" s="16">
        <v>400</v>
      </c>
      <c r="J36" s="16">
        <v>452</v>
      </c>
      <c r="K36" s="16">
        <v>452</v>
      </c>
      <c r="L36" s="16"/>
      <c r="M36" s="33">
        <f t="shared" si="1"/>
        <v>100.00000000000001</v>
      </c>
    </row>
    <row r="37" spans="1:14" ht="12.75">
      <c r="A37" s="7">
        <v>35</v>
      </c>
      <c r="B37" s="14"/>
      <c r="C37" s="15"/>
      <c r="D37" s="11"/>
      <c r="E37" s="11"/>
      <c r="F37" s="15" t="s">
        <v>39</v>
      </c>
      <c r="G37" s="11"/>
      <c r="H37" s="11"/>
      <c r="I37" s="16">
        <v>462</v>
      </c>
      <c r="J37" s="16">
        <v>462</v>
      </c>
      <c r="K37" s="16">
        <v>462</v>
      </c>
      <c r="L37" s="16"/>
      <c r="M37" s="33">
        <f t="shared" si="1"/>
        <v>100</v>
      </c>
    </row>
    <row r="38" spans="1:14" ht="12.75">
      <c r="A38" s="7">
        <v>36</v>
      </c>
      <c r="B38" s="14"/>
      <c r="C38" s="15"/>
      <c r="D38" s="11"/>
      <c r="E38" s="11"/>
      <c r="F38" s="15" t="s">
        <v>40</v>
      </c>
      <c r="G38" s="11"/>
      <c r="H38" s="11"/>
      <c r="I38" s="16">
        <v>400</v>
      </c>
      <c r="J38" s="16">
        <v>400</v>
      </c>
      <c r="K38" s="16">
        <v>348</v>
      </c>
      <c r="L38" s="16"/>
      <c r="M38" s="33">
        <f t="shared" si="1"/>
        <v>87</v>
      </c>
    </row>
    <row r="39" spans="1:14" ht="12.75">
      <c r="A39" s="7">
        <v>37</v>
      </c>
      <c r="B39" s="19"/>
      <c r="C39" s="17"/>
      <c r="D39" s="20"/>
      <c r="E39" s="20"/>
      <c r="F39" s="17" t="s">
        <v>41</v>
      </c>
      <c r="G39" s="20"/>
      <c r="H39" s="20"/>
      <c r="I39" s="16">
        <v>400</v>
      </c>
      <c r="J39" s="16">
        <v>647</v>
      </c>
      <c r="K39" s="16">
        <v>647</v>
      </c>
      <c r="L39" s="16"/>
      <c r="M39" s="33">
        <f t="shared" si="1"/>
        <v>100</v>
      </c>
    </row>
    <row r="40" spans="1:14" s="13" customFormat="1" ht="12.75">
      <c r="A40" s="7">
        <v>38</v>
      </c>
      <c r="B40" s="21" t="s">
        <v>42</v>
      </c>
      <c r="C40" s="20" t="s">
        <v>43</v>
      </c>
      <c r="D40" s="20"/>
      <c r="E40" s="20"/>
      <c r="F40" s="20"/>
      <c r="G40" s="20"/>
      <c r="H40" s="20"/>
      <c r="I40" s="12">
        <f>SUM(I41+I60+I63)</f>
        <v>51808</v>
      </c>
      <c r="J40" s="12">
        <f>SUM(J41+J60+J63+J61+J62)</f>
        <v>86823</v>
      </c>
      <c r="K40" s="12">
        <f>SUM(K41+K60+K63+K61+K62)</f>
        <v>86823</v>
      </c>
      <c r="L40" s="12">
        <f>SUM(L41+L60+L63+L61+L62)</f>
        <v>-7242</v>
      </c>
      <c r="M40" s="33">
        <f t="shared" si="1"/>
        <v>100</v>
      </c>
    </row>
    <row r="41" spans="1:14" ht="12.75">
      <c r="A41" s="7">
        <v>39</v>
      </c>
      <c r="B41" s="14"/>
      <c r="C41" s="11"/>
      <c r="D41" s="11" t="s">
        <v>44</v>
      </c>
      <c r="E41" s="11"/>
      <c r="F41" s="11"/>
      <c r="G41" s="11"/>
      <c r="H41" s="11"/>
      <c r="I41" s="12">
        <f>SUM(I42+I53)</f>
        <v>51808</v>
      </c>
      <c r="J41" s="12">
        <f>SUM(J42+J53)</f>
        <v>50654</v>
      </c>
      <c r="K41" s="12">
        <f>SUM(K42+K53)</f>
        <v>50654</v>
      </c>
      <c r="L41" s="12">
        <f>SUM(L42+L53)</f>
        <v>-7242</v>
      </c>
      <c r="M41" s="33">
        <f t="shared" si="1"/>
        <v>100</v>
      </c>
    </row>
    <row r="42" spans="1:14" ht="12.75">
      <c r="A42" s="7">
        <v>40</v>
      </c>
      <c r="B42" s="14"/>
      <c r="C42" s="15"/>
      <c r="D42" s="11"/>
      <c r="E42" s="11" t="s">
        <v>45</v>
      </c>
      <c r="F42" s="11"/>
      <c r="G42" s="11"/>
      <c r="H42" s="11"/>
      <c r="I42" s="12">
        <f>SUM(I43+I50+I46+I49+I51)</f>
        <v>49819</v>
      </c>
      <c r="J42" s="12">
        <f>SUM(J43+J50+J46+J49+J51)</f>
        <v>48943</v>
      </c>
      <c r="K42" s="12">
        <f>SUM(K43+K50+K46+K49+K51)</f>
        <v>48943</v>
      </c>
      <c r="L42" s="12">
        <f>SUM(L43+L50+L46+L49+L51)</f>
        <v>-7185</v>
      </c>
      <c r="M42" s="33">
        <f t="shared" si="1"/>
        <v>100</v>
      </c>
    </row>
    <row r="43" spans="1:14" ht="12.75">
      <c r="A43" s="7">
        <v>41</v>
      </c>
      <c r="B43" s="14"/>
      <c r="C43" s="15"/>
      <c r="D43" s="11"/>
      <c r="E43" s="11"/>
      <c r="F43" s="11" t="s">
        <v>46</v>
      </c>
      <c r="G43" s="11"/>
      <c r="H43" s="11"/>
      <c r="I43" s="12">
        <f>SUM(I44:I45)</f>
        <v>5105</v>
      </c>
      <c r="J43" s="12">
        <f>SUM(J44:J45)</f>
        <v>5105</v>
      </c>
      <c r="K43" s="12">
        <f>SUM(K44:K45)</f>
        <v>5105</v>
      </c>
      <c r="L43" s="12">
        <f>SUM(L44:L45)</f>
        <v>0</v>
      </c>
      <c r="M43" s="33">
        <f t="shared" si="1"/>
        <v>100</v>
      </c>
    </row>
    <row r="44" spans="1:14" ht="12.75">
      <c r="A44" s="7">
        <v>42</v>
      </c>
      <c r="B44" s="14"/>
      <c r="C44" s="15"/>
      <c r="D44" s="15"/>
      <c r="E44" s="11"/>
      <c r="F44" s="15"/>
      <c r="G44" s="15" t="s">
        <v>47</v>
      </c>
      <c r="H44" s="15"/>
      <c r="I44" s="247">
        <v>5105</v>
      </c>
      <c r="J44" s="247">
        <v>5105</v>
      </c>
      <c r="K44" s="247">
        <v>5105</v>
      </c>
      <c r="L44" s="247"/>
      <c r="M44" s="246">
        <f t="shared" si="1"/>
        <v>100</v>
      </c>
    </row>
    <row r="45" spans="1:14" ht="12.75">
      <c r="A45" s="7">
        <v>43</v>
      </c>
      <c r="B45" s="14"/>
      <c r="C45" s="15"/>
      <c r="D45" s="15"/>
      <c r="E45" s="11"/>
      <c r="F45" s="15"/>
      <c r="G45" s="15" t="s">
        <v>48</v>
      </c>
      <c r="H45" s="15"/>
      <c r="I45" s="248"/>
      <c r="J45" s="248"/>
      <c r="K45" s="248"/>
      <c r="L45" s="248"/>
      <c r="M45" s="246"/>
    </row>
    <row r="46" spans="1:14" ht="12.75">
      <c r="A46" s="7">
        <v>44</v>
      </c>
      <c r="B46" s="14"/>
      <c r="C46" s="15"/>
      <c r="D46" s="15"/>
      <c r="E46" s="11"/>
      <c r="F46" s="11" t="s">
        <v>49</v>
      </c>
      <c r="G46" s="11"/>
      <c r="H46" s="11"/>
      <c r="I46" s="27">
        <f>SUM(I47:I48)</f>
        <v>5118</v>
      </c>
      <c r="J46" s="27">
        <f>SUM(J47:J48)</f>
        <v>4692</v>
      </c>
      <c r="K46" s="27">
        <f>SUM(K47:K48)</f>
        <v>4692</v>
      </c>
      <c r="L46" s="27">
        <f>SUM(L47:L48)</f>
        <v>0</v>
      </c>
      <c r="M46" s="33">
        <f t="shared" ref="M46:M68" si="2">SUM(K46/J46%)</f>
        <v>100</v>
      </c>
    </row>
    <row r="47" spans="1:14" ht="12.75">
      <c r="A47" s="7">
        <v>45</v>
      </c>
      <c r="B47" s="14"/>
      <c r="C47" s="15"/>
      <c r="D47" s="15"/>
      <c r="E47" s="11"/>
      <c r="F47" s="15"/>
      <c r="G47" s="15" t="s">
        <v>50</v>
      </c>
      <c r="H47" s="15"/>
      <c r="I47" s="28">
        <v>3042</v>
      </c>
      <c r="J47" s="28">
        <v>2789</v>
      </c>
      <c r="K47" s="28">
        <v>2789</v>
      </c>
      <c r="L47" s="28"/>
      <c r="M47" s="33">
        <f t="shared" si="2"/>
        <v>100</v>
      </c>
      <c r="N47" s="29"/>
    </row>
    <row r="48" spans="1:14" ht="12.75">
      <c r="A48" s="7">
        <v>46</v>
      </c>
      <c r="B48" s="14"/>
      <c r="C48" s="15"/>
      <c r="D48" s="15"/>
      <c r="E48" s="11"/>
      <c r="F48" s="15"/>
      <c r="G48" s="15" t="s">
        <v>51</v>
      </c>
      <c r="H48" s="15"/>
      <c r="I48" s="28">
        <v>2076</v>
      </c>
      <c r="J48" s="28">
        <v>1903</v>
      </c>
      <c r="K48" s="28">
        <v>1903</v>
      </c>
      <c r="L48" s="28"/>
      <c r="M48" s="33">
        <f t="shared" si="2"/>
        <v>100</v>
      </c>
      <c r="N48" s="29"/>
    </row>
    <row r="49" spans="1:14" s="13" customFormat="1" ht="12.75">
      <c r="A49" s="7">
        <v>47</v>
      </c>
      <c r="B49" s="10"/>
      <c r="C49" s="11"/>
      <c r="D49" s="11"/>
      <c r="E49" s="11"/>
      <c r="F49" s="11" t="s">
        <v>52</v>
      </c>
      <c r="G49" s="11"/>
      <c r="H49" s="11"/>
      <c r="I49" s="27">
        <v>900</v>
      </c>
      <c r="J49" s="27">
        <v>450</v>
      </c>
      <c r="K49" s="27">
        <v>450</v>
      </c>
      <c r="L49" s="27">
        <v>100</v>
      </c>
      <c r="M49" s="33">
        <f t="shared" si="2"/>
        <v>100</v>
      </c>
      <c r="N49" s="29"/>
    </row>
    <row r="50" spans="1:14" ht="12.75">
      <c r="A50" s="7">
        <v>48</v>
      </c>
      <c r="B50" s="14"/>
      <c r="C50" s="15"/>
      <c r="D50" s="15"/>
      <c r="E50" s="11"/>
      <c r="F50" s="11" t="s">
        <v>53</v>
      </c>
      <c r="G50" s="15"/>
      <c r="H50" s="15"/>
      <c r="I50" s="12">
        <v>2506</v>
      </c>
      <c r="J50" s="12">
        <v>2506</v>
      </c>
      <c r="K50" s="12">
        <v>2506</v>
      </c>
      <c r="L50" s="12"/>
      <c r="M50" s="33">
        <f t="shared" si="2"/>
        <v>100</v>
      </c>
      <c r="N50" s="29"/>
    </row>
    <row r="51" spans="1:14" ht="12.75">
      <c r="A51" s="7">
        <v>49</v>
      </c>
      <c r="B51" s="14"/>
      <c r="C51" s="15"/>
      <c r="D51" s="15"/>
      <c r="E51" s="11"/>
      <c r="F51" s="11" t="s">
        <v>54</v>
      </c>
      <c r="G51" s="15"/>
      <c r="H51" s="15"/>
      <c r="I51" s="12">
        <f>SUM(I52:I52)</f>
        <v>36190</v>
      </c>
      <c r="J51" s="12">
        <f>SUM(J52:J52)</f>
        <v>36190</v>
      </c>
      <c r="K51" s="12">
        <f>SUM(K52:K52)</f>
        <v>36190</v>
      </c>
      <c r="L51" s="12">
        <f>SUM(L52:L52)</f>
        <v>-7285</v>
      </c>
      <c r="M51" s="33">
        <f t="shared" si="2"/>
        <v>100</v>
      </c>
      <c r="N51" s="29"/>
    </row>
    <row r="52" spans="1:14" ht="12.75">
      <c r="A52" s="7">
        <v>50</v>
      </c>
      <c r="B52" s="14"/>
      <c r="C52" s="15"/>
      <c r="D52" s="15"/>
      <c r="E52" s="11"/>
      <c r="F52" s="11"/>
      <c r="G52" s="15" t="s">
        <v>50</v>
      </c>
      <c r="H52" s="15"/>
      <c r="I52" s="16">
        <v>36190</v>
      </c>
      <c r="J52" s="16">
        <v>36190</v>
      </c>
      <c r="K52" s="16">
        <v>36190</v>
      </c>
      <c r="L52" s="16">
        <v>-7285</v>
      </c>
      <c r="M52" s="33">
        <f t="shared" si="2"/>
        <v>100</v>
      </c>
      <c r="N52" s="29"/>
    </row>
    <row r="53" spans="1:14" ht="12.75">
      <c r="A53" s="7">
        <v>51</v>
      </c>
      <c r="B53" s="14"/>
      <c r="C53" s="15"/>
      <c r="D53" s="11"/>
      <c r="E53" s="11" t="s">
        <v>55</v>
      </c>
      <c r="F53" s="11"/>
      <c r="G53" s="11"/>
      <c r="H53" s="11"/>
      <c r="I53" s="12">
        <f>SUM(I54+I56)</f>
        <v>1989</v>
      </c>
      <c r="J53" s="12">
        <f>SUM(J54+J56)</f>
        <v>1711</v>
      </c>
      <c r="K53" s="12">
        <f>SUM(K54+K56)</f>
        <v>1711</v>
      </c>
      <c r="L53" s="12">
        <f>SUM(L54+L56)</f>
        <v>-57</v>
      </c>
      <c r="M53" s="33">
        <f t="shared" si="2"/>
        <v>100</v>
      </c>
      <c r="N53" s="29"/>
    </row>
    <row r="54" spans="1:14" ht="12.75">
      <c r="A54" s="7">
        <v>52</v>
      </c>
      <c r="B54" s="14"/>
      <c r="C54" s="15"/>
      <c r="D54" s="11"/>
      <c r="E54" s="11"/>
      <c r="F54" s="15" t="s">
        <v>56</v>
      </c>
      <c r="G54" s="15"/>
      <c r="H54" s="15"/>
      <c r="I54" s="16">
        <f>SUM(I55)</f>
        <v>57</v>
      </c>
      <c r="J54" s="16">
        <f>SUM(J55)</f>
        <v>57</v>
      </c>
      <c r="K54" s="16">
        <f>SUM(K55)</f>
        <v>57</v>
      </c>
      <c r="L54" s="16">
        <f>SUM(L55)</f>
        <v>-57</v>
      </c>
      <c r="M54" s="33">
        <f t="shared" si="2"/>
        <v>100.00000000000001</v>
      </c>
      <c r="N54" s="29"/>
    </row>
    <row r="55" spans="1:14" ht="12.75">
      <c r="A55" s="7">
        <v>53</v>
      </c>
      <c r="B55" s="14"/>
      <c r="C55" s="15"/>
      <c r="D55" s="11"/>
      <c r="E55" s="11"/>
      <c r="F55" s="15"/>
      <c r="G55" s="15"/>
      <c r="H55" s="15" t="s">
        <v>57</v>
      </c>
      <c r="I55" s="16">
        <v>57</v>
      </c>
      <c r="J55" s="16">
        <v>57</v>
      </c>
      <c r="K55" s="16">
        <v>57</v>
      </c>
      <c r="L55" s="16">
        <v>-57</v>
      </c>
      <c r="M55" s="33">
        <f t="shared" si="2"/>
        <v>100.00000000000001</v>
      </c>
      <c r="N55" s="29"/>
    </row>
    <row r="56" spans="1:14" ht="12.75">
      <c r="A56" s="7">
        <v>54</v>
      </c>
      <c r="B56" s="14"/>
      <c r="C56" s="15"/>
      <c r="D56" s="15"/>
      <c r="E56" s="11"/>
      <c r="F56" s="15" t="s">
        <v>58</v>
      </c>
      <c r="G56" s="15"/>
      <c r="H56" s="15"/>
      <c r="I56" s="12">
        <f>SUM(I57:I59)</f>
        <v>1932</v>
      </c>
      <c r="J56" s="12">
        <f>SUM(J57:J59)</f>
        <v>1654</v>
      </c>
      <c r="K56" s="12">
        <f>SUM(K57:K59)</f>
        <v>1654</v>
      </c>
      <c r="L56" s="12">
        <f>SUM(L57:L59)</f>
        <v>0</v>
      </c>
      <c r="M56" s="33">
        <f t="shared" si="2"/>
        <v>100</v>
      </c>
      <c r="N56" s="29"/>
    </row>
    <row r="57" spans="1:14" ht="12.75">
      <c r="A57" s="7">
        <v>55</v>
      </c>
      <c r="B57" s="14"/>
      <c r="C57" s="15"/>
      <c r="D57" s="15"/>
      <c r="E57" s="11"/>
      <c r="F57" s="15"/>
      <c r="G57" s="15"/>
      <c r="H57" s="15" t="s">
        <v>59</v>
      </c>
      <c r="I57" s="16">
        <v>1423</v>
      </c>
      <c r="J57" s="16">
        <v>1241</v>
      </c>
      <c r="K57" s="16">
        <v>1241</v>
      </c>
      <c r="L57" s="16"/>
      <c r="M57" s="33">
        <f t="shared" si="2"/>
        <v>100</v>
      </c>
      <c r="N57" s="29"/>
    </row>
    <row r="58" spans="1:14" ht="12.75">
      <c r="A58" s="7">
        <v>56</v>
      </c>
      <c r="B58" s="14"/>
      <c r="C58" s="15"/>
      <c r="D58" s="15"/>
      <c r="E58" s="11"/>
      <c r="F58" s="15"/>
      <c r="G58" s="15"/>
      <c r="H58" s="15" t="s">
        <v>60</v>
      </c>
      <c r="I58" s="16">
        <v>162</v>
      </c>
      <c r="J58" s="16">
        <v>90</v>
      </c>
      <c r="K58" s="16">
        <v>90</v>
      </c>
      <c r="L58" s="16"/>
      <c r="M58" s="33">
        <f t="shared" si="2"/>
        <v>100</v>
      </c>
      <c r="N58" s="29"/>
    </row>
    <row r="59" spans="1:14" ht="12.75">
      <c r="A59" s="7">
        <v>57</v>
      </c>
      <c r="B59" s="14"/>
      <c r="C59" s="15"/>
      <c r="D59" s="15"/>
      <c r="E59" s="11"/>
      <c r="F59" s="15"/>
      <c r="G59" s="15"/>
      <c r="H59" s="15" t="s">
        <v>61</v>
      </c>
      <c r="I59" s="16">
        <v>347</v>
      </c>
      <c r="J59" s="16">
        <v>323</v>
      </c>
      <c r="K59" s="16">
        <v>323</v>
      </c>
      <c r="L59" s="16"/>
      <c r="M59" s="33">
        <f t="shared" si="2"/>
        <v>100</v>
      </c>
      <c r="N59" s="29"/>
    </row>
    <row r="60" spans="1:14" ht="12.75">
      <c r="A60" s="7">
        <v>58</v>
      </c>
      <c r="B60" s="19"/>
      <c r="C60" s="17"/>
      <c r="D60" s="20" t="s">
        <v>62</v>
      </c>
      <c r="E60" s="15"/>
      <c r="F60" s="17"/>
      <c r="G60" s="17"/>
      <c r="H60" s="17"/>
      <c r="I60" s="12"/>
      <c r="J60" s="12">
        <v>51</v>
      </c>
      <c r="K60" s="12">
        <v>51</v>
      </c>
      <c r="L60" s="12"/>
      <c r="M60" s="33">
        <f t="shared" si="2"/>
        <v>100</v>
      </c>
    </row>
    <row r="61" spans="1:14" ht="12.75">
      <c r="A61" s="7">
        <v>59</v>
      </c>
      <c r="B61" s="19"/>
      <c r="C61" s="17"/>
      <c r="D61" s="20" t="s">
        <v>63</v>
      </c>
      <c r="E61" s="15"/>
      <c r="F61" s="17"/>
      <c r="G61" s="17"/>
      <c r="H61" s="17"/>
      <c r="I61" s="12"/>
      <c r="J61" s="12">
        <v>33728</v>
      </c>
      <c r="K61" s="12">
        <v>33728</v>
      </c>
      <c r="L61" s="12"/>
      <c r="M61" s="33">
        <f t="shared" si="2"/>
        <v>100.00000000000001</v>
      </c>
    </row>
    <row r="62" spans="1:14" ht="12.75">
      <c r="A62" s="7">
        <v>60</v>
      </c>
      <c r="B62" s="19"/>
      <c r="C62" s="17"/>
      <c r="D62" s="20" t="s">
        <v>102</v>
      </c>
      <c r="E62" s="1"/>
      <c r="F62" s="17"/>
      <c r="G62" s="17"/>
      <c r="H62" s="17"/>
      <c r="I62" s="12"/>
      <c r="J62" s="12">
        <v>52</v>
      </c>
      <c r="K62" s="12">
        <v>52</v>
      </c>
      <c r="L62" s="12"/>
      <c r="M62" s="33">
        <f t="shared" si="2"/>
        <v>100</v>
      </c>
    </row>
    <row r="63" spans="1:14" ht="12.75">
      <c r="A63" s="7">
        <v>61</v>
      </c>
      <c r="B63" s="19"/>
      <c r="C63" s="17"/>
      <c r="D63" s="20" t="s">
        <v>64</v>
      </c>
      <c r="E63" s="1"/>
      <c r="F63" s="17"/>
      <c r="G63" s="17"/>
      <c r="H63" s="17"/>
      <c r="I63" s="12"/>
      <c r="J63" s="12">
        <v>2338</v>
      </c>
      <c r="K63" s="12">
        <v>2338</v>
      </c>
      <c r="L63" s="12"/>
      <c r="M63" s="33">
        <f t="shared" si="2"/>
        <v>100</v>
      </c>
    </row>
    <row r="64" spans="1:14" s="13" customFormat="1" ht="12.75">
      <c r="A64" s="7">
        <v>62</v>
      </c>
      <c r="B64" s="21" t="s">
        <v>65</v>
      </c>
      <c r="C64" s="20" t="s">
        <v>66</v>
      </c>
      <c r="D64" s="20"/>
      <c r="E64" s="20"/>
      <c r="F64" s="20"/>
      <c r="G64" s="20"/>
      <c r="H64" s="20"/>
      <c r="I64" s="12">
        <f t="shared" ref="I64:L65" si="3">SUM(I65)</f>
        <v>0</v>
      </c>
      <c r="J64" s="12">
        <f t="shared" si="3"/>
        <v>400</v>
      </c>
      <c r="K64" s="12">
        <f t="shared" si="3"/>
        <v>376</v>
      </c>
      <c r="L64" s="12">
        <f t="shared" si="3"/>
        <v>0</v>
      </c>
      <c r="M64" s="33">
        <f t="shared" si="2"/>
        <v>94</v>
      </c>
    </row>
    <row r="65" spans="1:13" ht="12.75">
      <c r="A65" s="7">
        <v>63</v>
      </c>
      <c r="B65" s="14"/>
      <c r="C65" s="15"/>
      <c r="D65" s="15" t="s">
        <v>67</v>
      </c>
      <c r="E65" s="11"/>
      <c r="F65" s="15"/>
      <c r="G65" s="15"/>
      <c r="H65" s="15"/>
      <c r="I65" s="16">
        <f t="shared" si="3"/>
        <v>0</v>
      </c>
      <c r="J65" s="16">
        <f t="shared" si="3"/>
        <v>400</v>
      </c>
      <c r="K65" s="16">
        <f t="shared" si="3"/>
        <v>376</v>
      </c>
      <c r="L65" s="16">
        <f t="shared" si="3"/>
        <v>0</v>
      </c>
      <c r="M65" s="33">
        <f t="shared" si="2"/>
        <v>94</v>
      </c>
    </row>
    <row r="66" spans="1:13" ht="12.75">
      <c r="A66" s="7">
        <v>64</v>
      </c>
      <c r="B66" s="14"/>
      <c r="C66" s="15"/>
      <c r="D66" s="15"/>
      <c r="E66" s="26" t="s">
        <v>68</v>
      </c>
      <c r="F66" s="15"/>
      <c r="G66" s="15"/>
      <c r="H66" s="15"/>
      <c r="I66" s="16"/>
      <c r="J66" s="16">
        <v>400</v>
      </c>
      <c r="K66" s="16">
        <v>376</v>
      </c>
      <c r="L66" s="16"/>
      <c r="M66" s="33">
        <f t="shared" si="2"/>
        <v>94</v>
      </c>
    </row>
    <row r="67" spans="1:13" ht="12.75">
      <c r="A67" s="7">
        <v>65</v>
      </c>
      <c r="B67" s="10" t="s">
        <v>69</v>
      </c>
      <c r="C67" s="11" t="s">
        <v>70</v>
      </c>
      <c r="D67" s="15"/>
      <c r="E67" s="11"/>
      <c r="F67" s="15"/>
      <c r="G67" s="15"/>
      <c r="H67" s="15"/>
      <c r="I67" s="12">
        <f>SUM(I68:I68)</f>
        <v>453</v>
      </c>
      <c r="J67" s="12">
        <f>SUM(J68:J68)</f>
        <v>453</v>
      </c>
      <c r="K67" s="12">
        <f>SUM(K68:K68)</f>
        <v>262</v>
      </c>
      <c r="L67" s="12">
        <f>SUM(L68:L68)</f>
        <v>0</v>
      </c>
      <c r="M67" s="33">
        <f t="shared" si="2"/>
        <v>57.836644591611474</v>
      </c>
    </row>
    <row r="68" spans="1:13" ht="12.75">
      <c r="A68" s="7">
        <v>66</v>
      </c>
      <c r="B68" s="14"/>
      <c r="C68" s="15"/>
      <c r="D68" s="15" t="s">
        <v>71</v>
      </c>
      <c r="E68" s="11"/>
      <c r="F68" s="15"/>
      <c r="G68" s="15"/>
      <c r="H68" s="15"/>
      <c r="I68" s="16">
        <v>453</v>
      </c>
      <c r="J68" s="16">
        <v>453</v>
      </c>
      <c r="K68" s="16">
        <v>262</v>
      </c>
      <c r="L68" s="16"/>
      <c r="M68" s="33">
        <f t="shared" si="2"/>
        <v>57.836644591611474</v>
      </c>
    </row>
    <row r="69" spans="1:13" ht="12.75">
      <c r="A69" s="7">
        <v>67</v>
      </c>
      <c r="B69" s="10" t="s">
        <v>69</v>
      </c>
      <c r="C69" s="11" t="s">
        <v>72</v>
      </c>
      <c r="D69" s="15"/>
      <c r="E69" s="11"/>
      <c r="F69" s="15"/>
      <c r="G69" s="15"/>
      <c r="H69" s="15"/>
      <c r="I69" s="12">
        <f>SUM(I70:I70)</f>
        <v>0</v>
      </c>
      <c r="J69" s="12">
        <f>SUM(J70:J70)</f>
        <v>0</v>
      </c>
      <c r="K69" s="12">
        <f>SUM(K70:K70)</f>
        <v>0</v>
      </c>
      <c r="L69" s="12">
        <f>SUM(L70:L70)</f>
        <v>0</v>
      </c>
      <c r="M69" s="33"/>
    </row>
    <row r="70" spans="1:13" ht="12.75">
      <c r="A70" s="7">
        <v>68</v>
      </c>
      <c r="B70" s="14"/>
      <c r="C70" s="15"/>
      <c r="D70" s="15" t="s">
        <v>73</v>
      </c>
      <c r="E70" s="11"/>
      <c r="F70" s="15"/>
      <c r="G70" s="15"/>
      <c r="H70" s="15"/>
      <c r="I70" s="16"/>
      <c r="J70" s="16"/>
      <c r="K70" s="16"/>
      <c r="L70" s="16"/>
      <c r="M70" s="33"/>
    </row>
    <row r="71" spans="1:13" s="25" customFormat="1" ht="12.75">
      <c r="A71" s="7">
        <v>69</v>
      </c>
      <c r="B71" s="24"/>
      <c r="C71" s="22" t="s">
        <v>74</v>
      </c>
      <c r="D71" s="22"/>
      <c r="E71" s="22"/>
      <c r="F71" s="22"/>
      <c r="G71" s="22"/>
      <c r="H71" s="22"/>
      <c r="I71" s="18"/>
      <c r="J71" s="18">
        <v>286</v>
      </c>
      <c r="K71" s="18">
        <v>286</v>
      </c>
      <c r="L71" s="18"/>
      <c r="M71" s="33">
        <f t="shared" ref="M71:M83" si="4">SUM(K71/J71%)</f>
        <v>100</v>
      </c>
    </row>
    <row r="72" spans="1:13" s="13" customFormat="1" ht="12.75">
      <c r="A72" s="7">
        <v>70</v>
      </c>
      <c r="B72" s="10" t="s">
        <v>75</v>
      </c>
      <c r="C72" s="11" t="s">
        <v>76</v>
      </c>
      <c r="D72" s="11"/>
      <c r="E72" s="11"/>
      <c r="F72" s="11"/>
      <c r="G72" s="11"/>
      <c r="H72" s="11"/>
      <c r="I72" s="12">
        <f>SUM(I73:I83)</f>
        <v>21537</v>
      </c>
      <c r="J72" s="12">
        <f>SUM(J73:J83)</f>
        <v>29605</v>
      </c>
      <c r="K72" s="12">
        <f>SUM(K73:K83)</f>
        <v>28541</v>
      </c>
      <c r="L72" s="12">
        <f>SUM(L73:L83)</f>
        <v>0</v>
      </c>
      <c r="M72" s="33">
        <f t="shared" si="4"/>
        <v>96.406012497888867</v>
      </c>
    </row>
    <row r="73" spans="1:13" ht="12.75">
      <c r="A73" s="7">
        <v>71</v>
      </c>
      <c r="B73" s="14"/>
      <c r="C73" s="15"/>
      <c r="D73" s="15" t="s">
        <v>77</v>
      </c>
      <c r="E73" s="11"/>
      <c r="F73" s="11"/>
      <c r="G73" s="11"/>
      <c r="H73" s="11"/>
      <c r="I73" s="16">
        <v>3000</v>
      </c>
      <c r="J73" s="16">
        <v>3000</v>
      </c>
      <c r="K73" s="16">
        <v>3018</v>
      </c>
      <c r="L73" s="16"/>
      <c r="M73" s="33">
        <f t="shared" si="4"/>
        <v>100.6</v>
      </c>
    </row>
    <row r="74" spans="1:13" ht="12.75">
      <c r="A74" s="7">
        <v>72</v>
      </c>
      <c r="B74" s="14"/>
      <c r="C74" s="15"/>
      <c r="D74" s="15" t="s">
        <v>78</v>
      </c>
      <c r="E74" s="11"/>
      <c r="F74" s="11"/>
      <c r="G74" s="11"/>
      <c r="H74" s="11"/>
      <c r="I74" s="16">
        <v>2492</v>
      </c>
      <c r="J74" s="16">
        <v>2492</v>
      </c>
      <c r="K74" s="16">
        <v>1888</v>
      </c>
      <c r="L74" s="16"/>
      <c r="M74" s="33">
        <f t="shared" si="4"/>
        <v>75.762439807383629</v>
      </c>
    </row>
    <row r="75" spans="1:13" ht="12.75">
      <c r="A75" s="7">
        <v>73</v>
      </c>
      <c r="B75" s="14"/>
      <c r="C75" s="15"/>
      <c r="D75" s="15" t="s">
        <v>79</v>
      </c>
      <c r="E75" s="11"/>
      <c r="F75" s="11"/>
      <c r="G75" s="11"/>
      <c r="H75" s="11"/>
      <c r="I75" s="16"/>
      <c r="J75" s="16">
        <v>121</v>
      </c>
      <c r="K75" s="16">
        <v>121</v>
      </c>
      <c r="L75" s="16"/>
      <c r="M75" s="33">
        <f t="shared" si="4"/>
        <v>100</v>
      </c>
    </row>
    <row r="76" spans="1:13" ht="12.75">
      <c r="A76" s="7">
        <v>74</v>
      </c>
      <c r="B76" s="14"/>
      <c r="C76" s="15"/>
      <c r="D76" s="15" t="s">
        <v>80</v>
      </c>
      <c r="E76" s="11"/>
      <c r="F76" s="11"/>
      <c r="G76" s="11"/>
      <c r="H76" s="11"/>
      <c r="I76" s="16">
        <v>400</v>
      </c>
      <c r="J76" s="16">
        <v>400</v>
      </c>
      <c r="K76" s="16">
        <v>400</v>
      </c>
      <c r="L76" s="16"/>
      <c r="M76" s="33">
        <f t="shared" si="4"/>
        <v>100</v>
      </c>
    </row>
    <row r="77" spans="1:13" ht="12.75">
      <c r="A77" s="7">
        <v>75</v>
      </c>
      <c r="B77" s="14"/>
      <c r="C77" s="15"/>
      <c r="D77" s="15" t="s">
        <v>81</v>
      </c>
      <c r="E77" s="11"/>
      <c r="F77" s="11"/>
      <c r="G77" s="11"/>
      <c r="H77" s="11"/>
      <c r="I77" s="16"/>
      <c r="J77" s="16">
        <v>41</v>
      </c>
      <c r="K77" s="16">
        <v>41</v>
      </c>
      <c r="L77" s="16"/>
      <c r="M77" s="33">
        <f t="shared" si="4"/>
        <v>100</v>
      </c>
    </row>
    <row r="78" spans="1:13" ht="12.75">
      <c r="A78" s="7">
        <v>76</v>
      </c>
      <c r="B78" s="14"/>
      <c r="C78" s="15"/>
      <c r="D78" s="15" t="s">
        <v>82</v>
      </c>
      <c r="E78" s="11"/>
      <c r="F78" s="11"/>
      <c r="G78" s="11"/>
      <c r="H78" s="11"/>
      <c r="I78" s="16">
        <v>12135</v>
      </c>
      <c r="J78" s="16">
        <v>12740</v>
      </c>
      <c r="K78" s="16">
        <v>12847</v>
      </c>
      <c r="L78" s="16"/>
      <c r="M78" s="33">
        <f t="shared" si="4"/>
        <v>100.83987441130297</v>
      </c>
    </row>
    <row r="79" spans="1:13" ht="12.75">
      <c r="A79" s="7">
        <v>77</v>
      </c>
      <c r="B79" s="14"/>
      <c r="C79" s="15"/>
      <c r="D79" s="15" t="s">
        <v>83</v>
      </c>
      <c r="E79" s="11"/>
      <c r="F79" s="11"/>
      <c r="G79" s="11"/>
      <c r="H79" s="11"/>
      <c r="I79" s="16"/>
      <c r="J79" s="16">
        <v>476</v>
      </c>
      <c r="K79" s="16">
        <v>476</v>
      </c>
      <c r="L79" s="16"/>
      <c r="M79" s="33">
        <f t="shared" si="4"/>
        <v>100</v>
      </c>
    </row>
    <row r="80" spans="1:13" ht="12.75">
      <c r="A80" s="7">
        <v>78</v>
      </c>
      <c r="B80" s="14"/>
      <c r="C80" s="15"/>
      <c r="D80" s="15" t="s">
        <v>84</v>
      </c>
      <c r="E80" s="11"/>
      <c r="F80" s="11"/>
      <c r="G80" s="11"/>
      <c r="H80" s="11"/>
      <c r="I80" s="16"/>
      <c r="J80" s="16">
        <v>283</v>
      </c>
      <c r="K80" s="16">
        <v>283</v>
      </c>
      <c r="L80" s="16"/>
      <c r="M80" s="33">
        <f t="shared" si="4"/>
        <v>100</v>
      </c>
    </row>
    <row r="81" spans="1:13" ht="12.75">
      <c r="A81" s="7">
        <v>79</v>
      </c>
      <c r="B81" s="14"/>
      <c r="C81" s="15"/>
      <c r="D81" s="15" t="s">
        <v>85</v>
      </c>
      <c r="E81" s="11"/>
      <c r="F81" s="11"/>
      <c r="G81" s="11"/>
      <c r="H81" s="11"/>
      <c r="I81" s="16"/>
      <c r="J81" s="16">
        <v>6518</v>
      </c>
      <c r="K81" s="16">
        <v>6518</v>
      </c>
      <c r="L81" s="16"/>
      <c r="M81" s="33">
        <f t="shared" si="4"/>
        <v>99.999999999999986</v>
      </c>
    </row>
    <row r="82" spans="1:13" ht="12.75">
      <c r="A82" s="7">
        <v>80</v>
      </c>
      <c r="B82" s="14"/>
      <c r="C82" s="15"/>
      <c r="D82" s="15" t="s">
        <v>86</v>
      </c>
      <c r="E82" s="11"/>
      <c r="F82" s="11"/>
      <c r="G82" s="11"/>
      <c r="H82" s="11"/>
      <c r="I82" s="16"/>
      <c r="J82" s="16">
        <v>24</v>
      </c>
      <c r="K82" s="16">
        <v>24</v>
      </c>
      <c r="L82" s="16"/>
      <c r="M82" s="33">
        <f t="shared" si="4"/>
        <v>100</v>
      </c>
    </row>
    <row r="83" spans="1:13" s="13" customFormat="1" ht="12.75">
      <c r="A83" s="7">
        <v>81</v>
      </c>
      <c r="B83" s="10"/>
      <c r="C83" s="11"/>
      <c r="D83" s="15" t="s">
        <v>87</v>
      </c>
      <c r="E83" s="11"/>
      <c r="F83" s="11"/>
      <c r="G83" s="11"/>
      <c r="H83" s="11"/>
      <c r="I83" s="16">
        <v>3510</v>
      </c>
      <c r="J83" s="16">
        <v>3510</v>
      </c>
      <c r="K83" s="16">
        <v>2925</v>
      </c>
      <c r="L83" s="16"/>
      <c r="M83" s="33">
        <f t="shared" si="4"/>
        <v>83.333333333333329</v>
      </c>
    </row>
    <row r="84" spans="1:13" s="25" customFormat="1" ht="12.75">
      <c r="A84" s="7">
        <v>82</v>
      </c>
      <c r="B84" s="24"/>
      <c r="C84" s="22" t="s">
        <v>88</v>
      </c>
      <c r="D84" s="22"/>
      <c r="E84" s="22"/>
      <c r="F84" s="22"/>
      <c r="G84" s="22"/>
      <c r="H84" s="22"/>
      <c r="I84" s="18"/>
      <c r="J84" s="18"/>
      <c r="K84" s="18">
        <v>1766</v>
      </c>
      <c r="L84" s="18"/>
      <c r="M84" s="33"/>
    </row>
    <row r="85" spans="1:13" s="13" customFormat="1" ht="12.75">
      <c r="A85" s="7">
        <v>83</v>
      </c>
      <c r="B85" s="10" t="s">
        <v>89</v>
      </c>
      <c r="C85" s="11" t="s">
        <v>90</v>
      </c>
      <c r="D85" s="11"/>
      <c r="E85" s="11"/>
      <c r="F85" s="11"/>
      <c r="G85" s="11"/>
      <c r="H85" s="11"/>
      <c r="I85" s="12">
        <f>SUM(I86+I87)</f>
        <v>78644</v>
      </c>
      <c r="J85" s="12">
        <f>SUM(J86+J87)</f>
        <v>78644</v>
      </c>
      <c r="K85" s="12">
        <f>SUM(K86+K87)</f>
        <v>0</v>
      </c>
      <c r="L85" s="12">
        <f>SUM(L86+L87)</f>
        <v>0</v>
      </c>
      <c r="M85" s="33">
        <f>SUM(K85/J85%)</f>
        <v>0</v>
      </c>
    </row>
    <row r="86" spans="1:13" ht="12.75">
      <c r="A86" s="7">
        <v>84</v>
      </c>
      <c r="B86" s="14"/>
      <c r="C86" s="11"/>
      <c r="D86" s="15" t="s">
        <v>91</v>
      </c>
      <c r="E86" s="11"/>
      <c r="F86" s="11"/>
      <c r="G86" s="11"/>
      <c r="H86" s="11"/>
      <c r="I86" s="12">
        <v>37643</v>
      </c>
      <c r="J86" s="12">
        <v>37643</v>
      </c>
      <c r="K86" s="12"/>
      <c r="L86" s="12"/>
      <c r="M86" s="33">
        <f t="shared" ref="M86:M94" si="5">SUM(K86/J86%)</f>
        <v>0</v>
      </c>
    </row>
    <row r="87" spans="1:13" ht="12.75">
      <c r="A87" s="7">
        <v>85</v>
      </c>
      <c r="B87" s="14"/>
      <c r="C87" s="11"/>
      <c r="D87" s="15" t="s">
        <v>92</v>
      </c>
      <c r="E87" s="11"/>
      <c r="F87" s="11"/>
      <c r="G87" s="11"/>
      <c r="H87" s="11"/>
      <c r="I87" s="12">
        <f>SUM(I89:I93)</f>
        <v>41001</v>
      </c>
      <c r="J87" s="12">
        <f>SUM(J89:J93)</f>
        <v>41001</v>
      </c>
      <c r="K87" s="12">
        <f>SUM(K89:K93)</f>
        <v>0</v>
      </c>
      <c r="L87" s="12">
        <f>SUM(L89:L93)</f>
        <v>0</v>
      </c>
      <c r="M87" s="33">
        <f t="shared" si="5"/>
        <v>0</v>
      </c>
    </row>
    <row r="88" spans="1:13" ht="12.75">
      <c r="A88" s="7">
        <v>86</v>
      </c>
      <c r="B88" s="14"/>
      <c r="C88" s="11"/>
      <c r="D88" s="15"/>
      <c r="E88" s="23" t="s">
        <v>93</v>
      </c>
      <c r="F88" s="11"/>
      <c r="G88" s="11"/>
      <c r="H88" s="11"/>
      <c r="I88" s="12"/>
      <c r="J88" s="12"/>
      <c r="K88" s="12"/>
      <c r="L88" s="12"/>
      <c r="M88" s="33"/>
    </row>
    <row r="89" spans="1:13" ht="12.75">
      <c r="A89" s="7">
        <v>87</v>
      </c>
      <c r="B89" s="14"/>
      <c r="C89" s="11"/>
      <c r="D89" s="15"/>
      <c r="E89" s="15" t="s">
        <v>94</v>
      </c>
      <c r="F89" s="11"/>
      <c r="G89" s="11"/>
      <c r="H89" s="11"/>
      <c r="I89" s="16">
        <v>468</v>
      </c>
      <c r="J89" s="16">
        <v>468</v>
      </c>
      <c r="K89" s="16"/>
      <c r="L89" s="16"/>
      <c r="M89" s="33">
        <f t="shared" si="5"/>
        <v>0</v>
      </c>
    </row>
    <row r="90" spans="1:13" ht="12.75">
      <c r="A90" s="7">
        <v>88</v>
      </c>
      <c r="B90" s="14"/>
      <c r="C90" s="11"/>
      <c r="D90" s="15"/>
      <c r="E90" s="15" t="s">
        <v>95</v>
      </c>
      <c r="F90" s="11"/>
      <c r="G90" s="11"/>
      <c r="H90" s="11"/>
      <c r="I90" s="16">
        <v>1635</v>
      </c>
      <c r="J90" s="16">
        <v>1635</v>
      </c>
      <c r="K90" s="16"/>
      <c r="L90" s="16"/>
      <c r="M90" s="33">
        <f t="shared" si="5"/>
        <v>0</v>
      </c>
    </row>
    <row r="91" spans="1:13" ht="12.75">
      <c r="A91" s="7">
        <v>89</v>
      </c>
      <c r="B91" s="14"/>
      <c r="C91" s="11"/>
      <c r="D91" s="15"/>
      <c r="E91" s="15" t="s">
        <v>96</v>
      </c>
      <c r="F91" s="11"/>
      <c r="G91" s="11"/>
      <c r="H91" s="11"/>
      <c r="I91" s="16"/>
      <c r="J91" s="16"/>
      <c r="K91" s="16"/>
      <c r="L91" s="16"/>
      <c r="M91" s="33"/>
    </row>
    <row r="92" spans="1:13" ht="12.75">
      <c r="A92" s="7">
        <v>90</v>
      </c>
      <c r="B92" s="14"/>
      <c r="C92" s="11"/>
      <c r="D92" s="15"/>
      <c r="E92" s="15" t="s">
        <v>97</v>
      </c>
      <c r="F92" s="11"/>
      <c r="G92" s="11"/>
      <c r="H92" s="11"/>
      <c r="I92" s="16">
        <v>602</v>
      </c>
      <c r="J92" s="16">
        <v>602</v>
      </c>
      <c r="K92" s="16"/>
      <c r="L92" s="16"/>
      <c r="M92" s="33">
        <f t="shared" si="5"/>
        <v>0</v>
      </c>
    </row>
    <row r="93" spans="1:13" ht="12.75">
      <c r="A93" s="7">
        <v>91</v>
      </c>
      <c r="B93" s="14"/>
      <c r="C93" s="11"/>
      <c r="D93" s="15"/>
      <c r="E93" s="15" t="s">
        <v>98</v>
      </c>
      <c r="F93" s="11"/>
      <c r="G93" s="11"/>
      <c r="H93" s="11"/>
      <c r="I93" s="16">
        <v>38296</v>
      </c>
      <c r="J93" s="16">
        <v>38296</v>
      </c>
      <c r="K93" s="16"/>
      <c r="L93" s="16"/>
      <c r="M93" s="33">
        <f t="shared" si="5"/>
        <v>0</v>
      </c>
    </row>
    <row r="94" spans="1:13" s="13" customFormat="1" ht="12.75">
      <c r="A94" s="7">
        <v>92</v>
      </c>
      <c r="B94" s="10" t="s">
        <v>99</v>
      </c>
      <c r="C94" s="11"/>
      <c r="D94" s="11"/>
      <c r="E94" s="11"/>
      <c r="F94" s="11"/>
      <c r="G94" s="11"/>
      <c r="H94" s="11"/>
      <c r="I94" s="12">
        <f>SUM(I85+I69+I72+I64+I40+I4+I67)</f>
        <v>258489</v>
      </c>
      <c r="J94" s="12">
        <f>SUM(J85+J69+J72+J64+J40+J4+J67+J71+J84)</f>
        <v>307392</v>
      </c>
      <c r="K94" s="12">
        <f>SUM(K85+K69+K72+K64+K40+K4+K67+K71+K84)</f>
        <v>232761</v>
      </c>
      <c r="L94" s="12">
        <f>SUM(L85+L69+L72+L64+L40+L4+L67+L71+L84)</f>
        <v>-14202</v>
      </c>
      <c r="M94" s="33">
        <f t="shared" si="5"/>
        <v>75.721228919425357</v>
      </c>
    </row>
    <row r="95" spans="1:13" ht="18.75" customHeight="1">
      <c r="I95" s="30"/>
      <c r="J95" s="30"/>
      <c r="K95" s="30"/>
      <c r="L95" s="30"/>
    </row>
    <row r="96" spans="1:13" ht="18.75" customHeight="1">
      <c r="I96" s="31"/>
      <c r="J96" s="31"/>
      <c r="K96" s="31"/>
      <c r="L96" s="31"/>
    </row>
    <row r="97" spans="9:12" ht="18.75" customHeight="1">
      <c r="I97" s="30"/>
      <c r="J97" s="30"/>
      <c r="K97" s="30"/>
      <c r="L97" s="30"/>
    </row>
    <row r="98" spans="9:12" ht="18.75" customHeight="1">
      <c r="I98" s="30"/>
      <c r="J98" s="30"/>
      <c r="K98" s="30"/>
      <c r="L98" s="30"/>
    </row>
    <row r="99" spans="9:12" ht="18.75" customHeight="1">
      <c r="I99" s="30"/>
      <c r="J99" s="30"/>
      <c r="K99" s="30"/>
      <c r="L99" s="30"/>
    </row>
    <row r="100" spans="9:12" ht="18.75" customHeight="1">
      <c r="I100" s="30"/>
      <c r="J100" s="30"/>
      <c r="K100" s="30"/>
      <c r="L100" s="30"/>
    </row>
    <row r="101" spans="9:12" ht="18.75" customHeight="1">
      <c r="I101" s="30"/>
      <c r="J101" s="30"/>
      <c r="K101" s="30"/>
      <c r="L101" s="30"/>
    </row>
    <row r="102" spans="9:12" ht="18.75" customHeight="1">
      <c r="I102" s="30"/>
      <c r="J102" s="30"/>
      <c r="K102" s="30"/>
      <c r="L102" s="30"/>
    </row>
    <row r="103" spans="9:12" ht="18.75" customHeight="1">
      <c r="I103" s="30"/>
      <c r="J103" s="30"/>
      <c r="K103" s="30"/>
      <c r="L103" s="30"/>
    </row>
    <row r="104" spans="9:12" ht="18.75" customHeight="1">
      <c r="I104" s="30"/>
      <c r="J104" s="30"/>
      <c r="K104" s="30"/>
      <c r="L104" s="30"/>
    </row>
    <row r="105" spans="9:12" ht="18.75" customHeight="1">
      <c r="I105" s="30"/>
      <c r="J105" s="30"/>
      <c r="K105" s="30"/>
      <c r="L105" s="30"/>
    </row>
    <row r="106" spans="9:12" ht="18.75" customHeight="1">
      <c r="I106" s="30"/>
      <c r="J106" s="30"/>
      <c r="K106" s="30"/>
      <c r="L106" s="30"/>
    </row>
    <row r="107" spans="9:12" ht="18.75" customHeight="1">
      <c r="I107" s="30"/>
      <c r="J107" s="30"/>
      <c r="K107" s="30"/>
      <c r="L107" s="30"/>
    </row>
    <row r="108" spans="9:12" ht="18.75" customHeight="1">
      <c r="I108" s="30"/>
      <c r="J108" s="30"/>
      <c r="K108" s="30"/>
      <c r="L108" s="30"/>
    </row>
    <row r="109" spans="9:12" ht="18.75" customHeight="1">
      <c r="I109" s="30"/>
      <c r="J109" s="30"/>
      <c r="K109" s="30"/>
      <c r="L109" s="30"/>
    </row>
    <row r="110" spans="9:12" ht="18.75" customHeight="1">
      <c r="I110" s="30"/>
      <c r="J110" s="30"/>
      <c r="K110" s="30"/>
      <c r="L110" s="30"/>
    </row>
    <row r="111" spans="9:12" ht="18.75" customHeight="1">
      <c r="I111" s="30"/>
      <c r="J111" s="30"/>
      <c r="K111" s="30"/>
      <c r="L111" s="30"/>
    </row>
    <row r="112" spans="9:12" ht="18.75" customHeight="1">
      <c r="I112" s="30"/>
      <c r="J112" s="30"/>
      <c r="K112" s="30"/>
      <c r="L112" s="30"/>
    </row>
    <row r="113" spans="9:12" ht="18.75" customHeight="1">
      <c r="I113" s="30"/>
      <c r="J113" s="30"/>
      <c r="K113" s="30"/>
      <c r="L113" s="30"/>
    </row>
    <row r="114" spans="9:12" ht="18.75" customHeight="1">
      <c r="I114" s="30"/>
      <c r="J114" s="30"/>
      <c r="K114" s="30"/>
      <c r="L114" s="30"/>
    </row>
    <row r="115" spans="9:12" ht="18.75" customHeight="1">
      <c r="I115" s="30"/>
      <c r="J115" s="30"/>
      <c r="K115" s="30"/>
      <c r="L115" s="30"/>
    </row>
    <row r="116" spans="9:12" ht="18.75" customHeight="1">
      <c r="I116" s="30"/>
      <c r="J116" s="30"/>
      <c r="K116" s="30"/>
      <c r="L116" s="30"/>
    </row>
    <row r="117" spans="9:12" ht="18.75" customHeight="1">
      <c r="I117" s="30"/>
      <c r="J117" s="30"/>
      <c r="K117" s="30"/>
      <c r="L117" s="30"/>
    </row>
    <row r="118" spans="9:12" ht="18.75" customHeight="1">
      <c r="I118" s="30"/>
      <c r="J118" s="30"/>
      <c r="K118" s="30"/>
      <c r="L118" s="30"/>
    </row>
    <row r="119" spans="9:12" ht="18.75" customHeight="1">
      <c r="I119" s="30"/>
      <c r="J119" s="30"/>
      <c r="K119" s="30"/>
      <c r="L119" s="30"/>
    </row>
    <row r="120" spans="9:12" ht="18.75" customHeight="1">
      <c r="I120" s="30"/>
      <c r="J120" s="30"/>
      <c r="K120" s="30"/>
      <c r="L120" s="30"/>
    </row>
    <row r="121" spans="9:12" ht="18.75" customHeight="1">
      <c r="I121" s="30"/>
      <c r="J121" s="30"/>
      <c r="K121" s="30"/>
      <c r="L121" s="30"/>
    </row>
    <row r="122" spans="9:12" ht="18.75" customHeight="1">
      <c r="I122" s="30"/>
      <c r="J122" s="30"/>
      <c r="K122" s="30"/>
      <c r="L122" s="30"/>
    </row>
    <row r="123" spans="9:12" ht="18.75" customHeight="1">
      <c r="I123" s="30"/>
      <c r="J123" s="30"/>
      <c r="K123" s="30"/>
      <c r="L123" s="30"/>
    </row>
    <row r="124" spans="9:12" ht="18.75" customHeight="1">
      <c r="I124" s="30"/>
      <c r="J124" s="30"/>
      <c r="K124" s="30"/>
      <c r="L124" s="30"/>
    </row>
    <row r="125" spans="9:12" ht="18.75" customHeight="1">
      <c r="I125" s="30"/>
      <c r="J125" s="30"/>
      <c r="K125" s="30"/>
      <c r="L125" s="30"/>
    </row>
    <row r="126" spans="9:12" ht="18.75" customHeight="1">
      <c r="I126" s="30"/>
      <c r="J126" s="30"/>
      <c r="K126" s="30"/>
      <c r="L126" s="30"/>
    </row>
    <row r="127" spans="9:12" ht="18.75" customHeight="1">
      <c r="I127" s="30"/>
      <c r="J127" s="30"/>
      <c r="K127" s="30"/>
      <c r="L127" s="30"/>
    </row>
    <row r="128" spans="9:12" ht="18.75" customHeight="1">
      <c r="I128" s="30"/>
      <c r="J128" s="30"/>
      <c r="K128" s="30"/>
      <c r="L128" s="30"/>
    </row>
    <row r="129" spans="9:12" ht="18.75" customHeight="1">
      <c r="I129" s="30"/>
      <c r="J129" s="30"/>
      <c r="K129" s="30"/>
      <c r="L129" s="30"/>
    </row>
    <row r="130" spans="9:12" ht="18.75" customHeight="1">
      <c r="I130" s="30"/>
      <c r="J130" s="30"/>
      <c r="K130" s="30"/>
      <c r="L130" s="30"/>
    </row>
    <row r="131" spans="9:12" ht="18.75" customHeight="1">
      <c r="I131" s="30"/>
      <c r="J131" s="30"/>
      <c r="K131" s="30"/>
      <c r="L131" s="30"/>
    </row>
    <row r="132" spans="9:12" ht="18.75" customHeight="1">
      <c r="I132" s="30"/>
      <c r="J132" s="30"/>
      <c r="K132" s="30"/>
      <c r="L132" s="30"/>
    </row>
    <row r="133" spans="9:12" ht="18.75" customHeight="1">
      <c r="I133" s="30"/>
      <c r="J133" s="30"/>
      <c r="K133" s="30"/>
      <c r="L133" s="30"/>
    </row>
    <row r="134" spans="9:12" ht="18.75" customHeight="1">
      <c r="I134" s="30"/>
      <c r="J134" s="30"/>
      <c r="K134" s="30"/>
      <c r="L134" s="30"/>
    </row>
    <row r="135" spans="9:12" ht="18.75" customHeight="1">
      <c r="I135" s="30"/>
      <c r="J135" s="30"/>
      <c r="K135" s="30"/>
      <c r="L135" s="30"/>
    </row>
    <row r="136" spans="9:12" ht="18.75" customHeight="1">
      <c r="I136" s="30"/>
      <c r="J136" s="30"/>
      <c r="K136" s="30"/>
      <c r="L136" s="30"/>
    </row>
    <row r="137" spans="9:12" ht="18.75" customHeight="1">
      <c r="I137" s="30"/>
      <c r="J137" s="30"/>
      <c r="K137" s="30"/>
      <c r="L137" s="30"/>
    </row>
    <row r="138" spans="9:12" ht="18.75" customHeight="1">
      <c r="I138" s="30"/>
      <c r="J138" s="30"/>
      <c r="K138" s="30"/>
      <c r="L138" s="30"/>
    </row>
    <row r="139" spans="9:12" ht="18.75" customHeight="1">
      <c r="I139" s="30"/>
      <c r="J139" s="30"/>
      <c r="K139" s="30"/>
      <c r="L139" s="30"/>
    </row>
    <row r="140" spans="9:12" ht="18.75" customHeight="1">
      <c r="I140" s="30"/>
      <c r="J140" s="30"/>
      <c r="K140" s="30"/>
      <c r="L140" s="30"/>
    </row>
    <row r="141" spans="9:12" ht="18.75" customHeight="1">
      <c r="I141" s="30"/>
      <c r="J141" s="30"/>
      <c r="K141" s="30"/>
      <c r="L141" s="30"/>
    </row>
    <row r="142" spans="9:12" ht="18.75" customHeight="1">
      <c r="I142" s="30"/>
      <c r="J142" s="30"/>
      <c r="K142" s="30"/>
      <c r="L142" s="30"/>
    </row>
    <row r="143" spans="9:12" ht="18.75" customHeight="1">
      <c r="I143" s="30"/>
      <c r="J143" s="30"/>
      <c r="K143" s="30"/>
      <c r="L143" s="30"/>
    </row>
    <row r="144" spans="9:12" ht="18.75" customHeight="1">
      <c r="I144" s="30"/>
      <c r="J144" s="30"/>
      <c r="K144" s="30"/>
      <c r="L144" s="30"/>
    </row>
    <row r="145" spans="9:12" ht="18.75" customHeight="1">
      <c r="I145" s="30"/>
      <c r="J145" s="30"/>
      <c r="K145" s="30"/>
      <c r="L145" s="30"/>
    </row>
    <row r="146" spans="9:12" ht="18.75" customHeight="1">
      <c r="I146" s="30"/>
      <c r="J146" s="30"/>
      <c r="K146" s="30"/>
      <c r="L146" s="30"/>
    </row>
    <row r="147" spans="9:12" ht="18.75" customHeight="1">
      <c r="I147" s="30"/>
      <c r="J147" s="30"/>
      <c r="K147" s="30"/>
      <c r="L147" s="30"/>
    </row>
    <row r="148" spans="9:12" ht="18.75" customHeight="1">
      <c r="I148" s="30"/>
      <c r="J148" s="30"/>
      <c r="K148" s="30"/>
      <c r="L148" s="30"/>
    </row>
    <row r="149" spans="9:12" ht="18.75" customHeight="1">
      <c r="I149" s="30"/>
      <c r="J149" s="30"/>
      <c r="K149" s="30"/>
      <c r="L149" s="30"/>
    </row>
    <row r="150" spans="9:12" ht="18.75" customHeight="1">
      <c r="I150" s="30"/>
      <c r="J150" s="30"/>
      <c r="K150" s="30"/>
      <c r="L150" s="30"/>
    </row>
    <row r="151" spans="9:12" ht="18.75" customHeight="1">
      <c r="I151" s="30"/>
      <c r="J151" s="30"/>
      <c r="K151" s="30"/>
      <c r="L151" s="30"/>
    </row>
    <row r="152" spans="9:12" ht="18.75" customHeight="1">
      <c r="I152" s="30"/>
      <c r="J152" s="30"/>
      <c r="K152" s="30"/>
      <c r="L152" s="30"/>
    </row>
    <row r="153" spans="9:12" ht="18.75" customHeight="1">
      <c r="I153" s="30"/>
      <c r="J153" s="30"/>
      <c r="K153" s="30"/>
      <c r="L153" s="30"/>
    </row>
    <row r="154" spans="9:12" ht="18.75" customHeight="1">
      <c r="I154" s="30"/>
      <c r="J154" s="30"/>
      <c r="K154" s="30"/>
      <c r="L154" s="30"/>
    </row>
    <row r="155" spans="9:12" ht="18.75" customHeight="1">
      <c r="I155" s="30"/>
      <c r="J155" s="30"/>
      <c r="K155" s="30"/>
      <c r="L155" s="30"/>
    </row>
    <row r="156" spans="9:12" ht="18.75" customHeight="1">
      <c r="I156" s="30"/>
      <c r="J156" s="30"/>
      <c r="K156" s="30"/>
      <c r="L156" s="30"/>
    </row>
    <row r="157" spans="9:12" ht="18.75" customHeight="1">
      <c r="I157" s="30"/>
      <c r="J157" s="30"/>
      <c r="K157" s="30"/>
      <c r="L157" s="30"/>
    </row>
    <row r="158" spans="9:12" ht="18.75" customHeight="1">
      <c r="I158" s="30"/>
      <c r="J158" s="30"/>
      <c r="K158" s="30"/>
      <c r="L158" s="30"/>
    </row>
    <row r="159" spans="9:12" ht="18.75" customHeight="1">
      <c r="I159" s="30"/>
      <c r="J159" s="30"/>
      <c r="K159" s="30"/>
      <c r="L159" s="30"/>
    </row>
    <row r="160" spans="9:12" ht="18.75" customHeight="1">
      <c r="I160" s="30"/>
      <c r="J160" s="30"/>
      <c r="K160" s="30"/>
      <c r="L160" s="30"/>
    </row>
    <row r="161" spans="9:12" ht="18.75" customHeight="1">
      <c r="I161" s="30"/>
      <c r="J161" s="30"/>
      <c r="K161" s="30"/>
      <c r="L161" s="30"/>
    </row>
    <row r="162" spans="9:12" ht="18.75" customHeight="1">
      <c r="I162" s="30"/>
      <c r="J162" s="30"/>
      <c r="K162" s="30"/>
      <c r="L162" s="30"/>
    </row>
    <row r="163" spans="9:12" ht="18.75" customHeight="1">
      <c r="I163" s="30"/>
      <c r="J163" s="30"/>
      <c r="K163" s="30"/>
      <c r="L163" s="30"/>
    </row>
    <row r="164" spans="9:12" ht="18.75" customHeight="1">
      <c r="I164" s="30"/>
      <c r="J164" s="30"/>
      <c r="K164" s="30"/>
      <c r="L164" s="30"/>
    </row>
    <row r="165" spans="9:12" ht="18.75" customHeight="1">
      <c r="I165" s="30"/>
      <c r="J165" s="30"/>
      <c r="K165" s="30"/>
      <c r="L165" s="30"/>
    </row>
    <row r="166" spans="9:12" ht="18.75" customHeight="1">
      <c r="I166" s="30"/>
      <c r="J166" s="30"/>
      <c r="K166" s="30"/>
      <c r="L166" s="30"/>
    </row>
    <row r="167" spans="9:12" ht="18.75" customHeight="1">
      <c r="I167" s="30"/>
      <c r="J167" s="30"/>
      <c r="K167" s="30"/>
      <c r="L167" s="30"/>
    </row>
    <row r="168" spans="9:12" ht="18.75" customHeight="1">
      <c r="I168" s="30"/>
      <c r="J168" s="30"/>
      <c r="K168" s="30"/>
      <c r="L168" s="30"/>
    </row>
    <row r="169" spans="9:12" ht="18.75" customHeight="1">
      <c r="I169" s="30"/>
      <c r="J169" s="30"/>
      <c r="K169" s="30"/>
      <c r="L169" s="30"/>
    </row>
    <row r="170" spans="9:12" ht="18.75" customHeight="1">
      <c r="I170" s="30"/>
      <c r="J170" s="30"/>
      <c r="K170" s="30"/>
      <c r="L170" s="30"/>
    </row>
    <row r="171" spans="9:12" ht="18.75" customHeight="1">
      <c r="I171" s="30"/>
      <c r="J171" s="30"/>
      <c r="K171" s="30"/>
      <c r="L171" s="30"/>
    </row>
    <row r="172" spans="9:12" ht="18.75" customHeight="1">
      <c r="I172" s="30"/>
      <c r="J172" s="30"/>
      <c r="K172" s="30"/>
      <c r="L172" s="30"/>
    </row>
    <row r="173" spans="9:12" ht="18.75" customHeight="1">
      <c r="I173" s="30"/>
      <c r="J173" s="30"/>
      <c r="K173" s="30"/>
      <c r="L173" s="30"/>
    </row>
    <row r="174" spans="9:12" ht="18.75" customHeight="1">
      <c r="I174" s="30"/>
      <c r="J174" s="30"/>
      <c r="K174" s="30"/>
      <c r="L174" s="30"/>
    </row>
    <row r="175" spans="9:12" ht="18.75" customHeight="1">
      <c r="I175" s="30"/>
      <c r="J175" s="30"/>
      <c r="K175" s="30"/>
      <c r="L175" s="30"/>
    </row>
    <row r="176" spans="9:12" ht="18.75" customHeight="1">
      <c r="I176" s="30"/>
      <c r="J176" s="30"/>
      <c r="K176" s="30"/>
      <c r="L176" s="30"/>
    </row>
    <row r="177" spans="9:12" ht="18.75" customHeight="1">
      <c r="I177" s="30"/>
      <c r="J177" s="30"/>
      <c r="K177" s="30"/>
      <c r="L177" s="30"/>
    </row>
    <row r="178" spans="9:12" ht="18.75" customHeight="1">
      <c r="I178" s="30"/>
      <c r="J178" s="30"/>
      <c r="K178" s="30"/>
      <c r="L178" s="30"/>
    </row>
    <row r="179" spans="9:12" ht="18.75" customHeight="1">
      <c r="I179" s="30"/>
      <c r="J179" s="30"/>
      <c r="K179" s="30"/>
      <c r="L179" s="30"/>
    </row>
    <row r="180" spans="9:12" ht="18.75" customHeight="1">
      <c r="I180" s="30"/>
      <c r="J180" s="30"/>
      <c r="K180" s="30"/>
      <c r="L180" s="30"/>
    </row>
    <row r="181" spans="9:12" ht="18.75" customHeight="1">
      <c r="I181" s="30"/>
      <c r="J181" s="30"/>
      <c r="K181" s="30"/>
      <c r="L181" s="30"/>
    </row>
    <row r="182" spans="9:12" ht="18.75" customHeight="1">
      <c r="I182" s="30"/>
      <c r="J182" s="30"/>
      <c r="K182" s="30"/>
      <c r="L182" s="30"/>
    </row>
    <row r="183" spans="9:12" ht="18.75" customHeight="1">
      <c r="I183" s="30"/>
      <c r="J183" s="30"/>
      <c r="K183" s="30"/>
      <c r="L183" s="30"/>
    </row>
    <row r="184" spans="9:12" ht="18.75" customHeight="1">
      <c r="I184" s="30"/>
      <c r="J184" s="30"/>
      <c r="K184" s="30"/>
      <c r="L184" s="30"/>
    </row>
    <row r="185" spans="9:12" ht="18.75" customHeight="1">
      <c r="I185" s="30"/>
      <c r="J185" s="30"/>
      <c r="K185" s="30"/>
      <c r="L185" s="30"/>
    </row>
    <row r="186" spans="9:12" ht="18.75" customHeight="1">
      <c r="I186" s="30"/>
      <c r="J186" s="30"/>
      <c r="K186" s="30"/>
      <c r="L186" s="30"/>
    </row>
    <row r="187" spans="9:12" ht="18.75" customHeight="1">
      <c r="I187" s="30"/>
      <c r="J187" s="30"/>
      <c r="K187" s="30"/>
      <c r="L187" s="30"/>
    </row>
    <row r="188" spans="9:12" ht="18.75" customHeight="1">
      <c r="I188" s="30"/>
      <c r="J188" s="30"/>
      <c r="K188" s="30"/>
      <c r="L188" s="30"/>
    </row>
    <row r="189" spans="9:12" ht="18.75" customHeight="1">
      <c r="I189" s="30"/>
      <c r="J189" s="30"/>
      <c r="K189" s="30"/>
      <c r="L189" s="30"/>
    </row>
    <row r="190" spans="9:12" ht="18.75" customHeight="1">
      <c r="I190" s="30"/>
      <c r="J190" s="30"/>
      <c r="K190" s="30"/>
      <c r="L190" s="30"/>
    </row>
    <row r="191" spans="9:12" ht="18.75" customHeight="1">
      <c r="I191" s="30"/>
      <c r="J191" s="30"/>
      <c r="K191" s="30"/>
      <c r="L191" s="30"/>
    </row>
    <row r="192" spans="9:12" ht="18.75" customHeight="1">
      <c r="I192" s="30"/>
      <c r="J192" s="30"/>
      <c r="K192" s="30"/>
      <c r="L192" s="30"/>
    </row>
    <row r="193" spans="9:12" ht="18.75" customHeight="1">
      <c r="I193" s="30"/>
      <c r="J193" s="30"/>
      <c r="K193" s="30"/>
      <c r="L193" s="30"/>
    </row>
    <row r="194" spans="9:12" ht="18.75" customHeight="1">
      <c r="I194" s="30"/>
      <c r="J194" s="30"/>
      <c r="K194" s="30"/>
      <c r="L194" s="30"/>
    </row>
    <row r="195" spans="9:12" ht="18.75" customHeight="1">
      <c r="I195" s="30"/>
      <c r="J195" s="30"/>
      <c r="K195" s="30"/>
      <c r="L195" s="30"/>
    </row>
    <row r="196" spans="9:12" ht="18.75" customHeight="1">
      <c r="I196" s="30"/>
      <c r="J196" s="30"/>
      <c r="K196" s="30"/>
      <c r="L196" s="30"/>
    </row>
    <row r="197" spans="9:12" ht="18.75" customHeight="1">
      <c r="I197" s="30"/>
      <c r="J197" s="30"/>
      <c r="K197" s="30"/>
      <c r="L197" s="30"/>
    </row>
    <row r="198" spans="9:12" ht="18.75" customHeight="1">
      <c r="I198" s="30"/>
      <c r="J198" s="30"/>
      <c r="K198" s="30"/>
      <c r="L198" s="30"/>
    </row>
    <row r="199" spans="9:12" ht="18.75" customHeight="1">
      <c r="I199" s="30"/>
      <c r="J199" s="30"/>
      <c r="K199" s="30"/>
      <c r="L199" s="30"/>
    </row>
    <row r="200" spans="9:12" ht="18.75" customHeight="1">
      <c r="I200" s="30"/>
      <c r="J200" s="30"/>
      <c r="K200" s="30"/>
      <c r="L200" s="30"/>
    </row>
    <row r="201" spans="9:12" ht="18.75" customHeight="1">
      <c r="I201" s="30"/>
      <c r="J201" s="30"/>
      <c r="K201" s="30"/>
      <c r="L201" s="30"/>
    </row>
    <row r="202" spans="9:12" ht="18.75" customHeight="1">
      <c r="I202" s="30"/>
      <c r="J202" s="30"/>
      <c r="K202" s="30"/>
      <c r="L202" s="30"/>
    </row>
    <row r="203" spans="9:12" ht="18.75" customHeight="1">
      <c r="I203" s="30"/>
      <c r="J203" s="30"/>
      <c r="K203" s="30"/>
      <c r="L203" s="30"/>
    </row>
    <row r="204" spans="9:12" ht="18.75" customHeight="1">
      <c r="I204" s="30"/>
      <c r="J204" s="30"/>
      <c r="K204" s="30"/>
      <c r="L204" s="30"/>
    </row>
    <row r="205" spans="9:12" ht="18.75" customHeight="1">
      <c r="I205" s="30"/>
      <c r="J205" s="30"/>
      <c r="K205" s="30"/>
      <c r="L205" s="30"/>
    </row>
    <row r="206" spans="9:12" ht="18.75" customHeight="1">
      <c r="I206" s="30"/>
      <c r="J206" s="30"/>
      <c r="K206" s="30"/>
      <c r="L206" s="30"/>
    </row>
    <row r="207" spans="9:12" ht="18.75" customHeight="1">
      <c r="I207" s="30"/>
      <c r="J207" s="30"/>
      <c r="K207" s="30"/>
      <c r="L207" s="30"/>
    </row>
    <row r="208" spans="9:12" ht="18.75" customHeight="1">
      <c r="I208" s="30"/>
      <c r="J208" s="30"/>
      <c r="K208" s="30"/>
      <c r="L208" s="30"/>
    </row>
    <row r="209" spans="9:12" ht="18.75" customHeight="1">
      <c r="I209" s="30"/>
      <c r="J209" s="30"/>
      <c r="K209" s="30"/>
      <c r="L209" s="30"/>
    </row>
    <row r="210" spans="9:12" ht="18.75" customHeight="1">
      <c r="I210" s="30"/>
      <c r="J210" s="30"/>
      <c r="K210" s="30"/>
      <c r="L210" s="30"/>
    </row>
    <row r="211" spans="9:12" ht="18.75" customHeight="1">
      <c r="I211" s="30"/>
      <c r="J211" s="30"/>
      <c r="K211" s="30"/>
      <c r="L211" s="30"/>
    </row>
    <row r="212" spans="9:12" ht="18.75" customHeight="1">
      <c r="I212" s="30"/>
      <c r="J212" s="30"/>
      <c r="K212" s="30"/>
      <c r="L212" s="30"/>
    </row>
    <row r="213" spans="9:12" ht="18.75" customHeight="1">
      <c r="I213" s="30"/>
      <c r="J213" s="30"/>
      <c r="K213" s="30"/>
      <c r="L213" s="30"/>
    </row>
    <row r="214" spans="9:12" ht="18.75" customHeight="1">
      <c r="I214" s="30"/>
      <c r="J214" s="30"/>
      <c r="K214" s="30"/>
      <c r="L214" s="30"/>
    </row>
    <row r="215" spans="9:12" ht="18.75" customHeight="1">
      <c r="I215" s="30"/>
      <c r="J215" s="30"/>
      <c r="K215" s="30"/>
      <c r="L215" s="30"/>
    </row>
    <row r="216" spans="9:12" ht="18.75" customHeight="1">
      <c r="I216" s="30"/>
      <c r="J216" s="30"/>
      <c r="K216" s="30"/>
      <c r="L216" s="30"/>
    </row>
    <row r="217" spans="9:12" ht="18.75" customHeight="1">
      <c r="I217" s="30"/>
      <c r="J217" s="30"/>
      <c r="K217" s="30"/>
      <c r="L217" s="30"/>
    </row>
    <row r="218" spans="9:12" ht="18.75" customHeight="1">
      <c r="I218" s="30"/>
      <c r="J218" s="30"/>
      <c r="K218" s="30"/>
      <c r="L218" s="30"/>
    </row>
    <row r="219" spans="9:12" ht="18.75" customHeight="1">
      <c r="I219" s="30"/>
      <c r="J219" s="30"/>
      <c r="K219" s="30"/>
      <c r="L219" s="30"/>
    </row>
    <row r="220" spans="9:12" ht="18.75" customHeight="1">
      <c r="I220" s="30"/>
      <c r="J220" s="30"/>
      <c r="K220" s="30"/>
      <c r="L220" s="30"/>
    </row>
    <row r="221" spans="9:12" ht="18.75" customHeight="1">
      <c r="I221" s="30"/>
      <c r="J221" s="30"/>
      <c r="K221" s="30"/>
      <c r="L221" s="30"/>
    </row>
    <row r="222" spans="9:12" ht="18.75" customHeight="1">
      <c r="I222" s="30"/>
      <c r="J222" s="30"/>
      <c r="K222" s="30"/>
      <c r="L222" s="30"/>
    </row>
    <row r="223" spans="9:12" ht="18.75" customHeight="1">
      <c r="I223" s="30"/>
      <c r="J223" s="30"/>
      <c r="K223" s="30"/>
      <c r="L223" s="30"/>
    </row>
    <row r="224" spans="9:12" ht="18.75" customHeight="1">
      <c r="I224" s="30"/>
      <c r="J224" s="30"/>
      <c r="K224" s="30"/>
      <c r="L224" s="30"/>
    </row>
    <row r="225" spans="9:12" ht="18.75" customHeight="1">
      <c r="I225" s="30"/>
      <c r="J225" s="30"/>
      <c r="K225" s="30"/>
      <c r="L225" s="30"/>
    </row>
    <row r="226" spans="9:12" ht="18.75" customHeight="1">
      <c r="I226" s="30"/>
      <c r="J226" s="30"/>
      <c r="K226" s="30"/>
      <c r="L226" s="30"/>
    </row>
    <row r="227" spans="9:12" ht="18.75" customHeight="1">
      <c r="I227" s="30"/>
      <c r="J227" s="30"/>
      <c r="K227" s="30"/>
      <c r="L227" s="30"/>
    </row>
    <row r="228" spans="9:12" ht="18.75" customHeight="1">
      <c r="I228" s="30"/>
      <c r="J228" s="30"/>
      <c r="K228" s="30"/>
      <c r="L228" s="30"/>
    </row>
    <row r="229" spans="9:12" ht="18.75" customHeight="1">
      <c r="I229" s="30"/>
      <c r="J229" s="30"/>
      <c r="K229" s="30"/>
      <c r="L229" s="30"/>
    </row>
    <row r="230" spans="9:12" ht="18.75" customHeight="1">
      <c r="I230" s="30"/>
      <c r="J230" s="30"/>
      <c r="K230" s="30"/>
      <c r="L230" s="30"/>
    </row>
    <row r="231" spans="9:12" ht="18.75" customHeight="1">
      <c r="I231" s="30"/>
      <c r="J231" s="30"/>
      <c r="K231" s="30"/>
      <c r="L231" s="30"/>
    </row>
    <row r="232" spans="9:12" ht="18.75" customHeight="1">
      <c r="I232" s="30"/>
      <c r="J232" s="30"/>
      <c r="K232" s="30"/>
      <c r="L232" s="30"/>
    </row>
    <row r="233" spans="9:12" ht="18.75" customHeight="1">
      <c r="I233" s="30"/>
      <c r="J233" s="30"/>
      <c r="K233" s="30"/>
      <c r="L233" s="30"/>
    </row>
    <row r="234" spans="9:12" ht="18.75" customHeight="1">
      <c r="I234" s="30"/>
      <c r="J234" s="30"/>
      <c r="K234" s="30"/>
      <c r="L234" s="30"/>
    </row>
    <row r="235" spans="9:12" ht="18.75" customHeight="1">
      <c r="I235" s="30"/>
      <c r="J235" s="30"/>
      <c r="K235" s="30"/>
      <c r="L235" s="30"/>
    </row>
    <row r="236" spans="9:12" ht="18.75" customHeight="1">
      <c r="I236" s="30"/>
      <c r="J236" s="30"/>
      <c r="K236" s="30"/>
      <c r="L236" s="30"/>
    </row>
    <row r="237" spans="9:12" ht="18.75" customHeight="1">
      <c r="I237" s="30"/>
      <c r="J237" s="30"/>
      <c r="K237" s="30"/>
      <c r="L237" s="30"/>
    </row>
    <row r="238" spans="9:12" ht="18.75" customHeight="1">
      <c r="I238" s="30"/>
      <c r="J238" s="30"/>
      <c r="K238" s="30"/>
      <c r="L238" s="30"/>
    </row>
    <row r="239" spans="9:12" ht="18.75" customHeight="1">
      <c r="I239" s="30"/>
      <c r="J239" s="30"/>
      <c r="K239" s="30"/>
      <c r="L239" s="30"/>
    </row>
    <row r="240" spans="9:12" ht="18.75" customHeight="1">
      <c r="I240" s="30"/>
      <c r="J240" s="30"/>
      <c r="K240" s="30"/>
      <c r="L240" s="30"/>
    </row>
    <row r="241" spans="9:12" ht="18.75" customHeight="1">
      <c r="I241" s="30"/>
      <c r="J241" s="30"/>
      <c r="K241" s="30"/>
      <c r="L241" s="30"/>
    </row>
    <row r="242" spans="9:12" ht="18.75" customHeight="1">
      <c r="I242" s="30"/>
      <c r="J242" s="30"/>
      <c r="K242" s="30"/>
      <c r="L242" s="30"/>
    </row>
    <row r="243" spans="9:12" ht="18.75" customHeight="1">
      <c r="I243" s="30"/>
      <c r="J243" s="30"/>
      <c r="K243" s="30"/>
      <c r="L243" s="30"/>
    </row>
    <row r="244" spans="9:12" ht="18.75" customHeight="1">
      <c r="I244" s="30"/>
      <c r="J244" s="30"/>
      <c r="K244" s="30"/>
      <c r="L244" s="30"/>
    </row>
    <row r="245" spans="9:12" ht="18.75" customHeight="1">
      <c r="I245" s="30"/>
      <c r="J245" s="30"/>
      <c r="K245" s="30"/>
      <c r="L245" s="30"/>
    </row>
    <row r="246" spans="9:12" ht="18.75" customHeight="1">
      <c r="I246" s="30"/>
      <c r="J246" s="30"/>
      <c r="K246" s="30"/>
      <c r="L246" s="30"/>
    </row>
    <row r="247" spans="9:12" ht="18.75" customHeight="1">
      <c r="I247" s="30"/>
      <c r="J247" s="30"/>
      <c r="K247" s="30"/>
      <c r="L247" s="30"/>
    </row>
    <row r="248" spans="9:12" ht="18.75" customHeight="1">
      <c r="I248" s="30"/>
      <c r="J248" s="30"/>
      <c r="K248" s="30"/>
      <c r="L248" s="30"/>
    </row>
    <row r="249" spans="9:12" ht="18.75" customHeight="1">
      <c r="I249" s="30"/>
      <c r="J249" s="30"/>
      <c r="K249" s="30"/>
      <c r="L249" s="30"/>
    </row>
    <row r="250" spans="9:12" ht="18.75" customHeight="1">
      <c r="I250" s="30"/>
      <c r="J250" s="30"/>
      <c r="K250" s="30"/>
      <c r="L250" s="30"/>
    </row>
    <row r="251" spans="9:12" ht="18.75" customHeight="1">
      <c r="I251" s="30"/>
      <c r="J251" s="30"/>
      <c r="K251" s="30"/>
      <c r="L251" s="30"/>
    </row>
    <row r="252" spans="9:12" ht="18.75" customHeight="1">
      <c r="I252" s="30"/>
      <c r="J252" s="30"/>
      <c r="K252" s="30"/>
      <c r="L252" s="30"/>
    </row>
    <row r="253" spans="9:12" ht="18.75" customHeight="1">
      <c r="I253" s="30"/>
      <c r="J253" s="30"/>
      <c r="K253" s="30"/>
      <c r="L253" s="30"/>
    </row>
    <row r="254" spans="9:12" ht="18.75" customHeight="1">
      <c r="I254" s="30"/>
      <c r="J254" s="30"/>
      <c r="K254" s="30"/>
      <c r="L254" s="30"/>
    </row>
    <row r="255" spans="9:12" ht="18.75" customHeight="1">
      <c r="I255" s="30"/>
      <c r="J255" s="30"/>
      <c r="K255" s="30"/>
      <c r="L255" s="30"/>
    </row>
    <row r="256" spans="9:12" ht="18.75" customHeight="1">
      <c r="I256" s="30"/>
      <c r="J256" s="30"/>
      <c r="K256" s="30"/>
      <c r="L256" s="30"/>
    </row>
    <row r="257" spans="9:12" ht="18.75" customHeight="1">
      <c r="I257" s="30"/>
      <c r="J257" s="30"/>
      <c r="K257" s="30"/>
      <c r="L257" s="30"/>
    </row>
    <row r="258" spans="9:12" ht="18.75" customHeight="1">
      <c r="I258" s="30"/>
      <c r="J258" s="30"/>
      <c r="K258" s="30"/>
      <c r="L258" s="30"/>
    </row>
    <row r="259" spans="9:12" ht="18.75" customHeight="1">
      <c r="I259" s="30"/>
      <c r="J259" s="30"/>
      <c r="K259" s="30"/>
      <c r="L259" s="30"/>
    </row>
    <row r="260" spans="9:12" ht="18.75" customHeight="1">
      <c r="I260" s="30"/>
      <c r="J260" s="30"/>
      <c r="K260" s="30"/>
      <c r="L260" s="30"/>
    </row>
    <row r="261" spans="9:12" ht="18.75" customHeight="1">
      <c r="I261" s="30"/>
      <c r="J261" s="30"/>
      <c r="K261" s="30"/>
      <c r="L261" s="30"/>
    </row>
    <row r="262" spans="9:12" ht="18.75" customHeight="1">
      <c r="I262" s="30"/>
      <c r="J262" s="30"/>
      <c r="K262" s="30"/>
      <c r="L262" s="30"/>
    </row>
    <row r="263" spans="9:12" ht="18.75" customHeight="1">
      <c r="I263" s="30"/>
      <c r="J263" s="30"/>
      <c r="K263" s="30"/>
      <c r="L263" s="30"/>
    </row>
    <row r="264" spans="9:12" ht="18.75" customHeight="1">
      <c r="I264" s="30"/>
      <c r="J264" s="30"/>
      <c r="K264" s="30"/>
      <c r="L264" s="30"/>
    </row>
    <row r="265" spans="9:12" ht="18.75" customHeight="1">
      <c r="I265" s="30"/>
      <c r="J265" s="30"/>
      <c r="K265" s="30"/>
      <c r="L265" s="30"/>
    </row>
    <row r="266" spans="9:12" ht="18.75" customHeight="1">
      <c r="I266" s="30"/>
      <c r="J266" s="30"/>
      <c r="K266" s="30"/>
      <c r="L266" s="30"/>
    </row>
    <row r="267" spans="9:12" ht="18.75" customHeight="1">
      <c r="I267" s="30"/>
      <c r="J267" s="30"/>
      <c r="K267" s="30"/>
      <c r="L267" s="30"/>
    </row>
    <row r="268" spans="9:12" ht="18.75" customHeight="1">
      <c r="I268" s="30"/>
      <c r="J268" s="30"/>
      <c r="K268" s="30"/>
      <c r="L268" s="30"/>
    </row>
    <row r="269" spans="9:12" ht="18.75" customHeight="1">
      <c r="I269" s="30"/>
      <c r="J269" s="30"/>
      <c r="K269" s="30"/>
      <c r="L269" s="30"/>
    </row>
    <row r="270" spans="9:12" ht="18.75" customHeight="1">
      <c r="I270" s="30"/>
      <c r="J270" s="30"/>
      <c r="K270" s="30"/>
      <c r="L270" s="30"/>
    </row>
    <row r="271" spans="9:12" ht="18.75" customHeight="1">
      <c r="I271" s="30"/>
      <c r="J271" s="30"/>
      <c r="K271" s="30"/>
      <c r="L271" s="30"/>
    </row>
    <row r="272" spans="9:12" ht="18.75" customHeight="1">
      <c r="I272" s="30"/>
      <c r="J272" s="30"/>
      <c r="K272" s="30"/>
      <c r="L272" s="30"/>
    </row>
    <row r="273" spans="9:12" ht="18.75" customHeight="1">
      <c r="I273" s="30"/>
      <c r="J273" s="30"/>
      <c r="K273" s="30"/>
      <c r="L273" s="30"/>
    </row>
    <row r="274" spans="9:12" ht="18.75" customHeight="1">
      <c r="I274" s="30"/>
      <c r="J274" s="30"/>
      <c r="K274" s="30"/>
      <c r="L274" s="30"/>
    </row>
    <row r="275" spans="9:12" ht="18.75" customHeight="1">
      <c r="I275" s="30"/>
      <c r="J275" s="30"/>
      <c r="K275" s="30"/>
      <c r="L275" s="30"/>
    </row>
    <row r="276" spans="9:12" ht="18.75" customHeight="1">
      <c r="I276" s="30"/>
      <c r="J276" s="30"/>
      <c r="K276" s="30"/>
      <c r="L276" s="30"/>
    </row>
    <row r="277" spans="9:12" ht="18.75" customHeight="1">
      <c r="I277" s="30"/>
      <c r="J277" s="30"/>
      <c r="K277" s="30"/>
      <c r="L277" s="30"/>
    </row>
    <row r="278" spans="9:12" ht="18.75" customHeight="1">
      <c r="I278" s="30"/>
      <c r="J278" s="30"/>
      <c r="K278" s="30"/>
      <c r="L278" s="30"/>
    </row>
    <row r="279" spans="9:12" ht="18.75" customHeight="1">
      <c r="I279" s="30"/>
      <c r="J279" s="30"/>
      <c r="K279" s="30"/>
      <c r="L279" s="30"/>
    </row>
    <row r="280" spans="9:12" ht="18.75" customHeight="1">
      <c r="I280" s="30"/>
      <c r="J280" s="30"/>
      <c r="K280" s="30"/>
      <c r="L280" s="30"/>
    </row>
    <row r="281" spans="9:12" ht="18.75" customHeight="1">
      <c r="I281" s="30"/>
      <c r="J281" s="30"/>
      <c r="K281" s="30"/>
      <c r="L281" s="30"/>
    </row>
    <row r="282" spans="9:12" ht="18.75" customHeight="1">
      <c r="I282" s="30"/>
      <c r="J282" s="30"/>
      <c r="K282" s="30"/>
      <c r="L282" s="30"/>
    </row>
    <row r="283" spans="9:12" ht="18.75" customHeight="1">
      <c r="I283" s="30"/>
      <c r="J283" s="30"/>
      <c r="K283" s="30"/>
      <c r="L283" s="30"/>
    </row>
    <row r="284" spans="9:12" ht="18.75" customHeight="1">
      <c r="I284" s="30"/>
      <c r="J284" s="30"/>
      <c r="K284" s="30"/>
      <c r="L284" s="30"/>
    </row>
    <row r="285" spans="9:12" ht="18.75" customHeight="1">
      <c r="I285" s="30"/>
      <c r="J285" s="30"/>
      <c r="K285" s="30"/>
      <c r="L285" s="30"/>
    </row>
    <row r="286" spans="9:12" ht="18.75" customHeight="1">
      <c r="I286" s="30"/>
      <c r="J286" s="30"/>
      <c r="K286" s="30"/>
      <c r="L286" s="30"/>
    </row>
    <row r="287" spans="9:12" ht="18.75" customHeight="1">
      <c r="I287" s="30"/>
      <c r="J287" s="30"/>
      <c r="K287" s="30"/>
      <c r="L287" s="30"/>
    </row>
    <row r="288" spans="9:12" ht="18.75" customHeight="1">
      <c r="I288" s="30"/>
      <c r="J288" s="30"/>
      <c r="K288" s="30"/>
      <c r="L288" s="30"/>
    </row>
    <row r="289" spans="9:12" ht="18.75" customHeight="1">
      <c r="I289" s="30"/>
      <c r="J289" s="30"/>
      <c r="K289" s="30"/>
      <c r="L289" s="30"/>
    </row>
    <row r="290" spans="9:12" ht="18.75" customHeight="1">
      <c r="I290" s="30"/>
      <c r="J290" s="30"/>
      <c r="K290" s="30"/>
      <c r="L290" s="30"/>
    </row>
    <row r="291" spans="9:12" ht="18.75" customHeight="1">
      <c r="I291" s="30"/>
      <c r="J291" s="30"/>
      <c r="K291" s="30"/>
      <c r="L291" s="30"/>
    </row>
    <row r="292" spans="9:12" ht="18.75" customHeight="1">
      <c r="I292" s="30"/>
      <c r="J292" s="30"/>
      <c r="K292" s="30"/>
      <c r="L292" s="30"/>
    </row>
    <row r="293" spans="9:12" ht="18.75" customHeight="1">
      <c r="I293" s="30"/>
      <c r="J293" s="30"/>
      <c r="K293" s="30"/>
      <c r="L293" s="30"/>
    </row>
    <row r="294" spans="9:12" ht="18.75" customHeight="1">
      <c r="I294" s="30"/>
      <c r="J294" s="30"/>
      <c r="K294" s="30"/>
      <c r="L294" s="30"/>
    </row>
    <row r="295" spans="9:12" ht="18.75" customHeight="1">
      <c r="I295" s="30"/>
      <c r="J295" s="30"/>
      <c r="K295" s="30"/>
      <c r="L295" s="30"/>
    </row>
    <row r="296" spans="9:12" ht="18.75" customHeight="1">
      <c r="I296" s="30"/>
      <c r="J296" s="30"/>
      <c r="K296" s="30"/>
      <c r="L296" s="30"/>
    </row>
    <row r="297" spans="9:12" ht="18.75" customHeight="1">
      <c r="I297" s="30"/>
      <c r="J297" s="30"/>
      <c r="K297" s="30"/>
      <c r="L297" s="30"/>
    </row>
    <row r="298" spans="9:12" ht="18.75" customHeight="1">
      <c r="I298" s="30"/>
      <c r="J298" s="30"/>
      <c r="K298" s="30"/>
      <c r="L298" s="30"/>
    </row>
    <row r="299" spans="9:12" ht="18.75" customHeight="1">
      <c r="I299" s="30"/>
      <c r="J299" s="30"/>
      <c r="K299" s="30"/>
      <c r="L299" s="30"/>
    </row>
    <row r="300" spans="9:12" ht="18.75" customHeight="1">
      <c r="I300" s="30"/>
      <c r="J300" s="30"/>
      <c r="K300" s="30"/>
      <c r="L300" s="30"/>
    </row>
    <row r="301" spans="9:12" ht="18.75" customHeight="1">
      <c r="I301" s="30"/>
      <c r="J301" s="30"/>
      <c r="K301" s="30"/>
      <c r="L301" s="30"/>
    </row>
    <row r="302" spans="9:12" ht="18.75" customHeight="1">
      <c r="I302" s="30"/>
      <c r="J302" s="30"/>
      <c r="K302" s="30"/>
      <c r="L302" s="30"/>
    </row>
    <row r="303" spans="9:12" ht="18.75" customHeight="1">
      <c r="I303" s="30"/>
      <c r="J303" s="30"/>
      <c r="K303" s="30"/>
      <c r="L303" s="30"/>
    </row>
    <row r="304" spans="9:12" ht="18.75" customHeight="1">
      <c r="I304" s="30"/>
      <c r="J304" s="30"/>
      <c r="K304" s="30"/>
      <c r="L304" s="30"/>
    </row>
    <row r="305" spans="9:12" ht="18.75" customHeight="1">
      <c r="I305" s="30"/>
      <c r="J305" s="30"/>
      <c r="K305" s="30"/>
      <c r="L305" s="30"/>
    </row>
    <row r="306" spans="9:12" ht="18.75" customHeight="1">
      <c r="I306" s="30"/>
      <c r="J306" s="30"/>
      <c r="K306" s="30"/>
      <c r="L306" s="30"/>
    </row>
    <row r="307" spans="9:12" ht="18.75" customHeight="1">
      <c r="I307" s="30"/>
      <c r="J307" s="30"/>
      <c r="K307" s="30"/>
      <c r="L307" s="30"/>
    </row>
    <row r="308" spans="9:12" ht="18.75" customHeight="1">
      <c r="I308" s="30"/>
      <c r="J308" s="30"/>
      <c r="K308" s="30"/>
      <c r="L308" s="30"/>
    </row>
    <row r="309" spans="9:12" ht="18.75" customHeight="1">
      <c r="I309" s="30"/>
      <c r="J309" s="30"/>
      <c r="K309" s="30"/>
      <c r="L309" s="30"/>
    </row>
    <row r="310" spans="9:12" ht="18.75" customHeight="1">
      <c r="I310" s="30"/>
      <c r="J310" s="30"/>
      <c r="K310" s="30"/>
      <c r="L310" s="30"/>
    </row>
    <row r="311" spans="9:12" ht="18.75" customHeight="1">
      <c r="I311" s="30"/>
      <c r="J311" s="30"/>
      <c r="K311" s="30"/>
      <c r="L311" s="30"/>
    </row>
    <row r="312" spans="9:12" ht="18.75" customHeight="1">
      <c r="I312" s="30"/>
      <c r="J312" s="30"/>
      <c r="K312" s="30"/>
      <c r="L312" s="30"/>
    </row>
    <row r="313" spans="9:12" ht="18.75" customHeight="1">
      <c r="I313" s="30"/>
      <c r="J313" s="30"/>
      <c r="K313" s="30"/>
      <c r="L313" s="30"/>
    </row>
    <row r="314" spans="9:12" ht="18.75" customHeight="1">
      <c r="I314" s="30"/>
      <c r="J314" s="30"/>
      <c r="K314" s="30"/>
      <c r="L314" s="30"/>
    </row>
    <row r="315" spans="9:12" ht="18.75" customHeight="1">
      <c r="I315" s="30"/>
      <c r="J315" s="30"/>
      <c r="K315" s="30"/>
      <c r="L315" s="30"/>
    </row>
    <row r="316" spans="9:12" ht="18.75" customHeight="1">
      <c r="I316" s="30"/>
      <c r="J316" s="30"/>
      <c r="K316" s="30"/>
      <c r="L316" s="30"/>
    </row>
    <row r="317" spans="9:12" ht="18.75" customHeight="1">
      <c r="I317" s="30"/>
      <c r="J317" s="30"/>
      <c r="K317" s="30"/>
      <c r="L317" s="30"/>
    </row>
    <row r="318" spans="9:12" ht="18.75" customHeight="1">
      <c r="I318" s="30"/>
      <c r="J318" s="30"/>
      <c r="K318" s="30"/>
      <c r="L318" s="30"/>
    </row>
    <row r="319" spans="9:12" ht="18.75" customHeight="1">
      <c r="I319" s="30"/>
      <c r="J319" s="30"/>
      <c r="K319" s="30"/>
      <c r="L319" s="30"/>
    </row>
    <row r="320" spans="9:12" ht="18.75" customHeight="1">
      <c r="I320" s="30"/>
      <c r="J320" s="30"/>
      <c r="K320" s="30"/>
      <c r="L320" s="30"/>
    </row>
    <row r="321" spans="9:12" ht="18.75" customHeight="1">
      <c r="I321" s="30"/>
      <c r="J321" s="30"/>
      <c r="K321" s="30"/>
      <c r="L321" s="30"/>
    </row>
    <row r="322" spans="9:12" ht="18.75" customHeight="1">
      <c r="I322" s="30"/>
      <c r="J322" s="30"/>
      <c r="K322" s="30"/>
      <c r="L322" s="30"/>
    </row>
    <row r="323" spans="9:12" ht="18.75" customHeight="1">
      <c r="I323" s="30"/>
      <c r="J323" s="30"/>
      <c r="K323" s="30"/>
      <c r="L323" s="30"/>
    </row>
    <row r="324" spans="9:12" ht="18.75" customHeight="1">
      <c r="I324" s="30"/>
      <c r="J324" s="30"/>
      <c r="K324" s="30"/>
      <c r="L324" s="30"/>
    </row>
    <row r="325" spans="9:12" ht="18.75" customHeight="1">
      <c r="I325" s="30"/>
      <c r="J325" s="30"/>
      <c r="K325" s="30"/>
      <c r="L325" s="30"/>
    </row>
    <row r="326" spans="9:12" ht="18.75" customHeight="1">
      <c r="I326" s="30"/>
      <c r="J326" s="30"/>
      <c r="K326" s="30"/>
      <c r="L326" s="30"/>
    </row>
    <row r="327" spans="9:12" ht="18.75" customHeight="1">
      <c r="I327" s="30"/>
      <c r="J327" s="30"/>
      <c r="K327" s="30"/>
      <c r="L327" s="30"/>
    </row>
    <row r="328" spans="9:12" ht="18.75" customHeight="1">
      <c r="I328" s="30"/>
      <c r="J328" s="30"/>
      <c r="K328" s="30"/>
      <c r="L328" s="30"/>
    </row>
    <row r="329" spans="9:12" ht="18.75" customHeight="1">
      <c r="I329" s="30"/>
      <c r="J329" s="30"/>
      <c r="K329" s="30"/>
      <c r="L329" s="30"/>
    </row>
    <row r="330" spans="9:12" ht="18.75" customHeight="1">
      <c r="I330" s="30"/>
      <c r="J330" s="30"/>
      <c r="K330" s="30"/>
      <c r="L330" s="30"/>
    </row>
    <row r="331" spans="9:12" ht="18.75" customHeight="1">
      <c r="I331" s="30"/>
      <c r="J331" s="30"/>
      <c r="K331" s="30"/>
      <c r="L331" s="30"/>
    </row>
    <row r="332" spans="9:12" ht="18.75" customHeight="1">
      <c r="I332" s="30"/>
      <c r="J332" s="30"/>
      <c r="K332" s="30"/>
      <c r="L332" s="30"/>
    </row>
    <row r="333" spans="9:12" ht="18.75" customHeight="1">
      <c r="I333" s="30"/>
      <c r="J333" s="30"/>
      <c r="K333" s="30"/>
      <c r="L333" s="30"/>
    </row>
    <row r="334" spans="9:12" ht="18.75" customHeight="1">
      <c r="I334" s="30"/>
      <c r="J334" s="30"/>
      <c r="K334" s="30"/>
      <c r="L334" s="30"/>
    </row>
    <row r="335" spans="9:12" ht="18.75" customHeight="1">
      <c r="I335" s="30"/>
      <c r="J335" s="30"/>
      <c r="K335" s="30"/>
      <c r="L335" s="30"/>
    </row>
    <row r="336" spans="9:12" ht="18.75" customHeight="1">
      <c r="I336" s="30"/>
      <c r="J336" s="30"/>
      <c r="K336" s="30"/>
      <c r="L336" s="30"/>
    </row>
    <row r="337" spans="9:12" ht="18.75" customHeight="1">
      <c r="I337" s="30"/>
      <c r="J337" s="30"/>
      <c r="K337" s="30"/>
      <c r="L337" s="30"/>
    </row>
    <row r="338" spans="9:12" ht="18.75" customHeight="1">
      <c r="I338" s="30"/>
      <c r="J338" s="30"/>
      <c r="K338" s="30"/>
      <c r="L338" s="30"/>
    </row>
    <row r="339" spans="9:12" ht="18.75" customHeight="1">
      <c r="I339" s="30"/>
      <c r="J339" s="30"/>
      <c r="K339" s="30"/>
      <c r="L339" s="30"/>
    </row>
    <row r="340" spans="9:12" ht="18.75" customHeight="1">
      <c r="I340" s="30"/>
      <c r="J340" s="30"/>
      <c r="K340" s="30"/>
      <c r="L340" s="30"/>
    </row>
    <row r="341" spans="9:12" ht="18.75" customHeight="1">
      <c r="I341" s="30"/>
      <c r="J341" s="30"/>
      <c r="K341" s="30"/>
      <c r="L341" s="30"/>
    </row>
    <row r="342" spans="9:12" ht="18.75" customHeight="1">
      <c r="I342" s="30"/>
      <c r="J342" s="30"/>
      <c r="K342" s="30"/>
      <c r="L342" s="30"/>
    </row>
    <row r="343" spans="9:12" ht="18.75" customHeight="1">
      <c r="I343" s="30"/>
      <c r="J343" s="30"/>
      <c r="K343" s="30"/>
      <c r="L343" s="30"/>
    </row>
    <row r="344" spans="9:12" ht="18.75" customHeight="1">
      <c r="I344" s="30"/>
      <c r="J344" s="30"/>
      <c r="K344" s="30"/>
      <c r="L344" s="30"/>
    </row>
    <row r="345" spans="9:12" ht="18.75" customHeight="1">
      <c r="I345" s="30"/>
      <c r="J345" s="30"/>
      <c r="K345" s="30"/>
      <c r="L345" s="30"/>
    </row>
    <row r="346" spans="9:12" ht="18.75" customHeight="1">
      <c r="I346" s="30"/>
      <c r="J346" s="30"/>
      <c r="K346" s="30"/>
      <c r="L346" s="30"/>
    </row>
    <row r="347" spans="9:12" ht="18.75" customHeight="1">
      <c r="I347" s="30"/>
      <c r="J347" s="30"/>
      <c r="K347" s="30"/>
      <c r="L347" s="30"/>
    </row>
    <row r="348" spans="9:12" ht="18.75" customHeight="1">
      <c r="I348" s="30"/>
      <c r="J348" s="30"/>
      <c r="K348" s="30"/>
      <c r="L348" s="30"/>
    </row>
    <row r="349" spans="9:12" ht="18.75" customHeight="1">
      <c r="I349" s="30"/>
      <c r="J349" s="30"/>
      <c r="K349" s="30"/>
      <c r="L349" s="30"/>
    </row>
    <row r="350" spans="9:12" ht="18.75" customHeight="1">
      <c r="I350" s="30"/>
      <c r="J350" s="30"/>
      <c r="K350" s="30"/>
      <c r="L350" s="30"/>
    </row>
    <row r="351" spans="9:12" ht="18.75" customHeight="1">
      <c r="I351" s="30"/>
      <c r="J351" s="30"/>
      <c r="K351" s="30"/>
      <c r="L351" s="30"/>
    </row>
    <row r="352" spans="9:12" ht="18.75" customHeight="1">
      <c r="I352" s="30"/>
      <c r="J352" s="30"/>
      <c r="K352" s="30"/>
      <c r="L352" s="30"/>
    </row>
    <row r="353" spans="9:12" ht="18.75" customHeight="1">
      <c r="I353" s="30"/>
      <c r="J353" s="30"/>
      <c r="K353" s="30"/>
      <c r="L353" s="30"/>
    </row>
    <row r="354" spans="9:12" ht="18.75" customHeight="1">
      <c r="I354" s="30"/>
      <c r="J354" s="30"/>
      <c r="K354" s="30"/>
      <c r="L354" s="30"/>
    </row>
    <row r="355" spans="9:12" ht="18.75" customHeight="1">
      <c r="I355" s="30"/>
      <c r="J355" s="30"/>
      <c r="K355" s="30"/>
      <c r="L355" s="30"/>
    </row>
    <row r="356" spans="9:12" ht="18.75" customHeight="1">
      <c r="I356" s="30"/>
      <c r="J356" s="30"/>
      <c r="K356" s="30"/>
      <c r="L356" s="30"/>
    </row>
    <row r="357" spans="9:12" ht="18.75" customHeight="1">
      <c r="I357" s="30"/>
      <c r="J357" s="30"/>
      <c r="K357" s="30"/>
      <c r="L357" s="30"/>
    </row>
    <row r="358" spans="9:12" ht="18.75" customHeight="1">
      <c r="I358" s="30"/>
      <c r="J358" s="30"/>
      <c r="K358" s="30"/>
      <c r="L358" s="30"/>
    </row>
    <row r="359" spans="9:12" ht="18.75" customHeight="1">
      <c r="I359" s="30"/>
      <c r="J359" s="30"/>
      <c r="K359" s="30"/>
      <c r="L359" s="30"/>
    </row>
    <row r="360" spans="9:12" ht="18.75" customHeight="1">
      <c r="I360" s="30"/>
      <c r="J360" s="30"/>
      <c r="K360" s="30"/>
      <c r="L360" s="30"/>
    </row>
    <row r="361" spans="9:12" ht="18.75" customHeight="1">
      <c r="I361" s="30"/>
      <c r="J361" s="30"/>
      <c r="K361" s="30"/>
      <c r="L361" s="30"/>
    </row>
    <row r="362" spans="9:12" ht="18.75" customHeight="1">
      <c r="I362" s="30"/>
      <c r="J362" s="30"/>
      <c r="K362" s="30"/>
      <c r="L362" s="30"/>
    </row>
    <row r="363" spans="9:12" ht="18.75" customHeight="1">
      <c r="I363" s="30"/>
      <c r="J363" s="30"/>
      <c r="K363" s="30"/>
      <c r="L363" s="30"/>
    </row>
    <row r="364" spans="9:12" ht="18.75" customHeight="1">
      <c r="I364" s="30"/>
      <c r="J364" s="30"/>
      <c r="K364" s="30"/>
      <c r="L364" s="30"/>
    </row>
    <row r="365" spans="9:12" ht="18.75" customHeight="1">
      <c r="I365" s="30"/>
      <c r="J365" s="30"/>
      <c r="K365" s="30"/>
      <c r="L365" s="30"/>
    </row>
    <row r="366" spans="9:12" ht="18.75" customHeight="1">
      <c r="I366" s="30"/>
      <c r="J366" s="30"/>
      <c r="K366" s="30"/>
      <c r="L366" s="30"/>
    </row>
    <row r="367" spans="9:12" ht="18.75" customHeight="1">
      <c r="I367" s="30"/>
      <c r="J367" s="30"/>
      <c r="K367" s="30"/>
      <c r="L367" s="30"/>
    </row>
    <row r="368" spans="9:12" ht="18.75" customHeight="1">
      <c r="I368" s="30"/>
      <c r="J368" s="30"/>
      <c r="K368" s="30"/>
      <c r="L368" s="30"/>
    </row>
    <row r="369" spans="9:12" ht="18.75" customHeight="1">
      <c r="I369" s="30"/>
      <c r="J369" s="30"/>
      <c r="K369" s="30"/>
      <c r="L369" s="30"/>
    </row>
    <row r="370" spans="9:12" ht="18.75" customHeight="1">
      <c r="I370" s="30"/>
      <c r="J370" s="30"/>
      <c r="K370" s="30"/>
      <c r="L370" s="30"/>
    </row>
    <row r="371" spans="9:12" ht="18.75" customHeight="1">
      <c r="I371" s="30"/>
      <c r="J371" s="30"/>
      <c r="K371" s="30"/>
      <c r="L371" s="30"/>
    </row>
    <row r="372" spans="9:12" ht="18.75" customHeight="1">
      <c r="I372" s="30"/>
      <c r="J372" s="30"/>
      <c r="K372" s="30"/>
      <c r="L372" s="30"/>
    </row>
    <row r="373" spans="9:12" ht="18.75" customHeight="1">
      <c r="I373" s="30"/>
      <c r="J373" s="30"/>
      <c r="K373" s="30"/>
      <c r="L373" s="30"/>
    </row>
    <row r="374" spans="9:12" ht="18.75" customHeight="1">
      <c r="I374" s="30"/>
      <c r="J374" s="30"/>
      <c r="K374" s="30"/>
      <c r="L374" s="30"/>
    </row>
    <row r="375" spans="9:12" ht="18.75" customHeight="1">
      <c r="I375" s="30"/>
      <c r="J375" s="30"/>
      <c r="K375" s="30"/>
      <c r="L375" s="30"/>
    </row>
    <row r="376" spans="9:12" ht="18.75" customHeight="1">
      <c r="I376" s="30"/>
      <c r="J376" s="30"/>
      <c r="K376" s="30"/>
      <c r="L376" s="30"/>
    </row>
    <row r="377" spans="9:12" ht="18.75" customHeight="1">
      <c r="I377" s="30"/>
      <c r="J377" s="30"/>
      <c r="K377" s="30"/>
      <c r="L377" s="30"/>
    </row>
    <row r="378" spans="9:12" ht="18.75" customHeight="1">
      <c r="I378" s="30"/>
      <c r="J378" s="30"/>
      <c r="K378" s="30"/>
      <c r="L378" s="30"/>
    </row>
    <row r="379" spans="9:12" ht="18.75" customHeight="1">
      <c r="I379" s="30"/>
      <c r="J379" s="30"/>
      <c r="K379" s="30"/>
      <c r="L379" s="30"/>
    </row>
    <row r="380" spans="9:12" ht="18.75" customHeight="1">
      <c r="I380" s="30"/>
      <c r="J380" s="30"/>
      <c r="K380" s="30"/>
      <c r="L380" s="30"/>
    </row>
    <row r="381" spans="9:12" ht="18.75" customHeight="1">
      <c r="I381" s="30"/>
      <c r="J381" s="30"/>
      <c r="K381" s="30"/>
      <c r="L381" s="30"/>
    </row>
    <row r="382" spans="9:12" ht="18.75" customHeight="1">
      <c r="I382" s="30"/>
      <c r="J382" s="30"/>
      <c r="K382" s="30"/>
      <c r="L382" s="30"/>
    </row>
    <row r="383" spans="9:12" ht="18.75" customHeight="1">
      <c r="I383" s="30"/>
      <c r="J383" s="30"/>
      <c r="K383" s="30"/>
      <c r="L383" s="30"/>
    </row>
    <row r="384" spans="9:12" ht="18.75" customHeight="1">
      <c r="I384" s="30"/>
      <c r="J384" s="30"/>
      <c r="K384" s="30"/>
      <c r="L384" s="30"/>
    </row>
    <row r="385" spans="9:12" ht="18.75" customHeight="1">
      <c r="I385" s="30"/>
      <c r="J385" s="30"/>
      <c r="K385" s="30"/>
      <c r="L385" s="30"/>
    </row>
    <row r="386" spans="9:12" ht="18.75" customHeight="1">
      <c r="I386" s="30"/>
      <c r="J386" s="30"/>
      <c r="K386" s="30"/>
      <c r="L386" s="30"/>
    </row>
    <row r="387" spans="9:12" ht="18.75" customHeight="1">
      <c r="I387" s="30"/>
      <c r="J387" s="30"/>
      <c r="K387" s="30"/>
      <c r="L387" s="30"/>
    </row>
    <row r="388" spans="9:12" ht="18.75" customHeight="1">
      <c r="I388" s="30"/>
      <c r="J388" s="30"/>
      <c r="K388" s="30"/>
      <c r="L388" s="30"/>
    </row>
    <row r="389" spans="9:12" ht="18.75" customHeight="1">
      <c r="I389" s="30"/>
      <c r="J389" s="30"/>
      <c r="K389" s="30"/>
      <c r="L389" s="30"/>
    </row>
    <row r="390" spans="9:12" ht="18.75" customHeight="1">
      <c r="I390" s="30"/>
      <c r="J390" s="30"/>
      <c r="K390" s="30"/>
      <c r="L390" s="30"/>
    </row>
    <row r="391" spans="9:12" ht="18.75" customHeight="1">
      <c r="I391" s="30"/>
      <c r="J391" s="30"/>
      <c r="K391" s="30"/>
      <c r="L391" s="30"/>
    </row>
    <row r="392" spans="9:12" ht="18.75" customHeight="1">
      <c r="I392" s="30"/>
      <c r="J392" s="30"/>
      <c r="K392" s="30"/>
      <c r="L392" s="30"/>
    </row>
    <row r="393" spans="9:12" ht="18.75" customHeight="1">
      <c r="I393" s="30"/>
      <c r="J393" s="30"/>
      <c r="K393" s="30"/>
      <c r="L393" s="30"/>
    </row>
    <row r="394" spans="9:12" ht="18.75" customHeight="1">
      <c r="I394" s="30"/>
      <c r="J394" s="30"/>
      <c r="K394" s="30"/>
      <c r="L394" s="30"/>
    </row>
    <row r="395" spans="9:12" ht="18.75" customHeight="1">
      <c r="I395" s="30"/>
      <c r="J395" s="30"/>
      <c r="K395" s="30"/>
      <c r="L395" s="30"/>
    </row>
    <row r="396" spans="9:12" ht="18.75" customHeight="1">
      <c r="I396" s="30"/>
      <c r="J396" s="30"/>
      <c r="K396" s="30"/>
      <c r="L396" s="30"/>
    </row>
    <row r="397" spans="9:12" ht="18.75" customHeight="1">
      <c r="I397" s="30"/>
      <c r="J397" s="30"/>
      <c r="K397" s="30"/>
      <c r="L397" s="30"/>
    </row>
    <row r="398" spans="9:12" ht="18.75" customHeight="1">
      <c r="I398" s="30"/>
      <c r="J398" s="30"/>
      <c r="K398" s="30"/>
      <c r="L398" s="30"/>
    </row>
    <row r="399" spans="9:12" ht="18.75" customHeight="1">
      <c r="I399" s="30"/>
      <c r="J399" s="30"/>
      <c r="K399" s="30"/>
      <c r="L399" s="30"/>
    </row>
    <row r="400" spans="9:12" ht="18.75" customHeight="1">
      <c r="I400" s="30"/>
      <c r="J400" s="30"/>
      <c r="K400" s="30"/>
      <c r="L400" s="30"/>
    </row>
    <row r="401" spans="9:12" ht="18.75" customHeight="1">
      <c r="I401" s="30"/>
      <c r="J401" s="30"/>
      <c r="K401" s="30"/>
      <c r="L401" s="30"/>
    </row>
    <row r="402" spans="9:12" ht="18.75" customHeight="1">
      <c r="I402" s="30"/>
      <c r="J402" s="30"/>
      <c r="K402" s="30"/>
      <c r="L402" s="30"/>
    </row>
    <row r="403" spans="9:12" ht="18.75" customHeight="1">
      <c r="I403" s="30"/>
      <c r="J403" s="30"/>
      <c r="K403" s="30"/>
      <c r="L403" s="30"/>
    </row>
    <row r="404" spans="9:12" ht="18.75" customHeight="1">
      <c r="I404" s="30"/>
      <c r="J404" s="30"/>
      <c r="K404" s="30"/>
      <c r="L404" s="30"/>
    </row>
    <row r="405" spans="9:12" ht="18.75" customHeight="1">
      <c r="I405" s="30"/>
      <c r="J405" s="30"/>
      <c r="K405" s="30"/>
      <c r="L405" s="30"/>
    </row>
    <row r="406" spans="9:12" ht="18.75" customHeight="1">
      <c r="I406" s="30"/>
      <c r="J406" s="30"/>
      <c r="K406" s="30"/>
      <c r="L406" s="30"/>
    </row>
    <row r="407" spans="9:12" ht="18.75" customHeight="1">
      <c r="I407" s="30"/>
      <c r="J407" s="30"/>
      <c r="K407" s="30"/>
      <c r="L407" s="30"/>
    </row>
    <row r="408" spans="9:12" ht="18.75" customHeight="1">
      <c r="I408" s="30"/>
      <c r="J408" s="30"/>
      <c r="K408" s="30"/>
      <c r="L408" s="30"/>
    </row>
    <row r="409" spans="9:12" ht="18.75" customHeight="1">
      <c r="I409" s="30"/>
      <c r="J409" s="30"/>
      <c r="K409" s="30"/>
      <c r="L409" s="30"/>
    </row>
    <row r="410" spans="9:12" ht="18.75" customHeight="1">
      <c r="I410" s="30"/>
      <c r="J410" s="30"/>
      <c r="K410" s="30"/>
      <c r="L410" s="30"/>
    </row>
    <row r="411" spans="9:12" ht="18.75" customHeight="1">
      <c r="I411" s="30"/>
      <c r="J411" s="30"/>
      <c r="K411" s="30"/>
      <c r="L411" s="30"/>
    </row>
    <row r="412" spans="9:12" ht="18.75" customHeight="1">
      <c r="I412" s="30"/>
      <c r="J412" s="30"/>
      <c r="K412" s="30"/>
      <c r="L412" s="30"/>
    </row>
    <row r="413" spans="9:12" ht="18.75" customHeight="1">
      <c r="I413" s="30"/>
      <c r="J413" s="30"/>
      <c r="K413" s="30"/>
      <c r="L413" s="30"/>
    </row>
    <row r="414" spans="9:12" ht="18.75" customHeight="1">
      <c r="I414" s="30"/>
      <c r="J414" s="30"/>
      <c r="K414" s="30"/>
      <c r="L414" s="30"/>
    </row>
    <row r="415" spans="9:12" ht="18.75" customHeight="1">
      <c r="I415" s="30"/>
      <c r="J415" s="30"/>
      <c r="K415" s="30"/>
      <c r="L415" s="30"/>
    </row>
    <row r="416" spans="9:12" ht="18.75" customHeight="1">
      <c r="I416" s="30"/>
      <c r="J416" s="30"/>
      <c r="K416" s="30"/>
      <c r="L416" s="30"/>
    </row>
    <row r="417" spans="9:12" ht="18.75" customHeight="1">
      <c r="I417" s="30"/>
      <c r="J417" s="30"/>
      <c r="K417" s="30"/>
      <c r="L417" s="30"/>
    </row>
    <row r="418" spans="9:12" ht="18.75" customHeight="1">
      <c r="I418" s="30"/>
      <c r="J418" s="30"/>
      <c r="K418" s="30"/>
      <c r="L418" s="30"/>
    </row>
    <row r="419" spans="9:12" ht="18.75" customHeight="1">
      <c r="I419" s="30"/>
      <c r="J419" s="30"/>
      <c r="K419" s="30"/>
      <c r="L419" s="30"/>
    </row>
    <row r="420" spans="9:12" ht="18.75" customHeight="1">
      <c r="I420" s="30"/>
      <c r="J420" s="30"/>
      <c r="K420" s="30"/>
      <c r="L420" s="30"/>
    </row>
    <row r="421" spans="9:12" ht="18.75" customHeight="1">
      <c r="I421" s="30"/>
      <c r="J421" s="30"/>
      <c r="K421" s="30"/>
      <c r="L421" s="30"/>
    </row>
    <row r="422" spans="9:12" ht="18.75" customHeight="1">
      <c r="I422" s="30"/>
      <c r="J422" s="30"/>
      <c r="K422" s="30"/>
      <c r="L422" s="30"/>
    </row>
    <row r="423" spans="9:12" ht="18.75" customHeight="1">
      <c r="I423" s="30"/>
      <c r="J423" s="30"/>
      <c r="K423" s="30"/>
      <c r="L423" s="30"/>
    </row>
    <row r="424" spans="9:12" ht="18.75" customHeight="1">
      <c r="I424" s="30"/>
      <c r="J424" s="30"/>
      <c r="K424" s="30"/>
      <c r="L424" s="30"/>
    </row>
    <row r="425" spans="9:12" ht="18.75" customHeight="1">
      <c r="I425" s="30"/>
      <c r="J425" s="30"/>
      <c r="K425" s="30"/>
      <c r="L425" s="30"/>
    </row>
    <row r="426" spans="9:12" ht="18.75" customHeight="1">
      <c r="I426" s="30"/>
      <c r="J426" s="30"/>
      <c r="K426" s="30"/>
      <c r="L426" s="30"/>
    </row>
    <row r="427" spans="9:12" ht="18.75" customHeight="1">
      <c r="I427" s="30"/>
      <c r="J427" s="30"/>
      <c r="K427" s="30"/>
      <c r="L427" s="30"/>
    </row>
    <row r="428" spans="9:12" ht="18.75" customHeight="1">
      <c r="I428" s="30"/>
      <c r="J428" s="30"/>
      <c r="K428" s="30"/>
      <c r="L428" s="30"/>
    </row>
    <row r="429" spans="9:12" ht="18.75" customHeight="1">
      <c r="I429" s="30"/>
      <c r="J429" s="30"/>
      <c r="K429" s="30"/>
      <c r="L429" s="30"/>
    </row>
    <row r="430" spans="9:12" ht="18.75" customHeight="1">
      <c r="I430" s="30"/>
      <c r="J430" s="30"/>
      <c r="K430" s="30"/>
      <c r="L430" s="30"/>
    </row>
    <row r="431" spans="9:12" ht="18.75" customHeight="1">
      <c r="I431" s="30"/>
      <c r="J431" s="30"/>
      <c r="K431" s="30"/>
      <c r="L431" s="30"/>
    </row>
    <row r="432" spans="9:12" ht="18.75" customHeight="1">
      <c r="I432" s="30"/>
      <c r="J432" s="30"/>
      <c r="K432" s="30"/>
      <c r="L432" s="30"/>
    </row>
    <row r="433" spans="9:12" ht="18.75" customHeight="1">
      <c r="I433" s="30"/>
      <c r="J433" s="30"/>
      <c r="K433" s="30"/>
      <c r="L433" s="30"/>
    </row>
    <row r="434" spans="9:12" ht="18.75" customHeight="1">
      <c r="I434" s="30"/>
      <c r="J434" s="30"/>
      <c r="K434" s="30"/>
      <c r="L434" s="30"/>
    </row>
    <row r="435" spans="9:12" ht="18.75" customHeight="1">
      <c r="I435" s="30"/>
      <c r="J435" s="30"/>
      <c r="K435" s="30"/>
      <c r="L435" s="30"/>
    </row>
    <row r="436" spans="9:12" ht="18.75" customHeight="1">
      <c r="I436" s="30"/>
      <c r="J436" s="30"/>
      <c r="K436" s="30"/>
      <c r="L436" s="30"/>
    </row>
    <row r="437" spans="9:12" ht="18.75" customHeight="1">
      <c r="I437" s="30"/>
      <c r="J437" s="30"/>
      <c r="K437" s="30"/>
      <c r="L437" s="30"/>
    </row>
    <row r="438" spans="9:12" ht="18.75" customHeight="1">
      <c r="I438" s="30"/>
      <c r="J438" s="30"/>
      <c r="K438" s="30"/>
      <c r="L438" s="30"/>
    </row>
    <row r="439" spans="9:12" ht="18.75" customHeight="1">
      <c r="I439" s="30"/>
      <c r="J439" s="30"/>
      <c r="K439" s="30"/>
      <c r="L439" s="30"/>
    </row>
    <row r="440" spans="9:12" ht="18.75" customHeight="1">
      <c r="I440" s="30"/>
      <c r="J440" s="30"/>
      <c r="K440" s="30"/>
      <c r="L440" s="30"/>
    </row>
    <row r="441" spans="9:12" ht="18.75" customHeight="1">
      <c r="I441" s="30"/>
      <c r="J441" s="30"/>
      <c r="K441" s="30"/>
      <c r="L441" s="30"/>
    </row>
    <row r="442" spans="9:12" ht="18.75" customHeight="1">
      <c r="I442" s="30"/>
      <c r="J442" s="30"/>
      <c r="K442" s="30"/>
      <c r="L442" s="30"/>
    </row>
    <row r="443" spans="9:12" ht="18.75" customHeight="1">
      <c r="I443" s="30"/>
      <c r="J443" s="30"/>
      <c r="K443" s="30"/>
      <c r="L443" s="30"/>
    </row>
    <row r="444" spans="9:12" ht="18.75" customHeight="1">
      <c r="I444" s="30"/>
      <c r="J444" s="30"/>
      <c r="K444" s="30"/>
      <c r="L444" s="30"/>
    </row>
    <row r="445" spans="9:12" ht="18.75" customHeight="1">
      <c r="I445" s="30"/>
      <c r="J445" s="30"/>
      <c r="K445" s="30"/>
      <c r="L445" s="30"/>
    </row>
    <row r="446" spans="9:12" ht="18.75" customHeight="1">
      <c r="I446" s="30"/>
      <c r="J446" s="30"/>
      <c r="K446" s="30"/>
      <c r="L446" s="30"/>
    </row>
    <row r="447" spans="9:12" ht="18.75" customHeight="1">
      <c r="I447" s="30"/>
      <c r="J447" s="30"/>
      <c r="K447" s="30"/>
      <c r="L447" s="30"/>
    </row>
    <row r="448" spans="9:12" ht="18.75" customHeight="1">
      <c r="I448" s="30"/>
      <c r="J448" s="30"/>
      <c r="K448" s="30"/>
      <c r="L448" s="30"/>
    </row>
    <row r="449" spans="9:12" ht="18.75" customHeight="1">
      <c r="I449" s="30"/>
      <c r="J449" s="30"/>
      <c r="K449" s="30"/>
      <c r="L449" s="30"/>
    </row>
    <row r="450" spans="9:12" ht="18.75" customHeight="1">
      <c r="I450" s="30"/>
      <c r="J450" s="30"/>
      <c r="K450" s="30"/>
      <c r="L450" s="30"/>
    </row>
    <row r="451" spans="9:12" ht="18.75" customHeight="1">
      <c r="I451" s="30"/>
      <c r="J451" s="30"/>
      <c r="K451" s="30"/>
      <c r="L451" s="30"/>
    </row>
    <row r="452" spans="9:12" ht="18.75" customHeight="1">
      <c r="I452" s="30"/>
      <c r="J452" s="30"/>
      <c r="K452" s="30"/>
      <c r="L452" s="30"/>
    </row>
    <row r="453" spans="9:12" ht="18.75" customHeight="1">
      <c r="I453" s="30"/>
      <c r="J453" s="30"/>
      <c r="K453" s="30"/>
      <c r="L453" s="30"/>
    </row>
    <row r="454" spans="9:12" ht="18.75" customHeight="1">
      <c r="I454" s="30"/>
      <c r="J454" s="30"/>
      <c r="K454" s="30"/>
      <c r="L454" s="30"/>
    </row>
    <row r="455" spans="9:12" ht="18.75" customHeight="1">
      <c r="I455" s="30"/>
      <c r="J455" s="30"/>
      <c r="K455" s="30"/>
      <c r="L455" s="30"/>
    </row>
    <row r="456" spans="9:12" ht="18.75" customHeight="1">
      <c r="I456" s="30"/>
      <c r="J456" s="30"/>
      <c r="K456" s="30"/>
      <c r="L456" s="30"/>
    </row>
    <row r="457" spans="9:12" ht="18.75" customHeight="1">
      <c r="I457" s="30"/>
      <c r="J457" s="30"/>
      <c r="K457" s="30"/>
      <c r="L457" s="30"/>
    </row>
    <row r="458" spans="9:12" ht="18.75" customHeight="1">
      <c r="I458" s="30"/>
      <c r="J458" s="30"/>
      <c r="K458" s="30"/>
      <c r="L458" s="30"/>
    </row>
    <row r="459" spans="9:12" ht="18.75" customHeight="1">
      <c r="I459" s="30"/>
      <c r="J459" s="30"/>
      <c r="K459" s="30"/>
      <c r="L459" s="30"/>
    </row>
    <row r="460" spans="9:12" ht="18.75" customHeight="1">
      <c r="I460" s="30"/>
      <c r="J460" s="30"/>
      <c r="K460" s="30"/>
      <c r="L460" s="30"/>
    </row>
    <row r="461" spans="9:12" ht="18.75" customHeight="1">
      <c r="I461" s="30"/>
      <c r="J461" s="30"/>
      <c r="K461" s="30"/>
      <c r="L461" s="30"/>
    </row>
    <row r="462" spans="9:12" ht="18.75" customHeight="1">
      <c r="I462" s="30"/>
      <c r="J462" s="30"/>
      <c r="K462" s="30"/>
      <c r="L462" s="30"/>
    </row>
    <row r="463" spans="9:12" ht="18.75" customHeight="1">
      <c r="I463" s="30"/>
      <c r="J463" s="30"/>
      <c r="K463" s="30"/>
      <c r="L463" s="30"/>
    </row>
    <row r="464" spans="9:12" ht="18.75" customHeight="1">
      <c r="I464" s="30"/>
      <c r="J464" s="30"/>
      <c r="K464" s="30"/>
      <c r="L464" s="30"/>
    </row>
    <row r="465" spans="9:12" ht="18.75" customHeight="1">
      <c r="I465" s="30"/>
      <c r="J465" s="30"/>
      <c r="K465" s="30"/>
      <c r="L465" s="30"/>
    </row>
    <row r="466" spans="9:12" ht="18.75" customHeight="1">
      <c r="I466" s="30"/>
      <c r="J466" s="30"/>
      <c r="K466" s="30"/>
      <c r="L466" s="30"/>
    </row>
    <row r="467" spans="9:12" ht="18.75" customHeight="1">
      <c r="I467" s="30"/>
      <c r="J467" s="30"/>
      <c r="K467" s="30"/>
      <c r="L467" s="30"/>
    </row>
    <row r="468" spans="9:12" ht="18.75" customHeight="1">
      <c r="I468" s="30"/>
      <c r="J468" s="30"/>
      <c r="K468" s="30"/>
      <c r="L468" s="30"/>
    </row>
    <row r="469" spans="9:12" ht="18.75" customHeight="1">
      <c r="I469" s="30"/>
      <c r="J469" s="30"/>
      <c r="K469" s="30"/>
      <c r="L469" s="30"/>
    </row>
    <row r="470" spans="9:12" ht="18.75" customHeight="1">
      <c r="I470" s="30"/>
      <c r="J470" s="30"/>
      <c r="K470" s="30"/>
      <c r="L470" s="30"/>
    </row>
    <row r="471" spans="9:12" ht="18.75" customHeight="1">
      <c r="I471" s="30"/>
      <c r="J471" s="30"/>
      <c r="K471" s="30"/>
      <c r="L471" s="30"/>
    </row>
    <row r="472" spans="9:12" ht="18.75" customHeight="1">
      <c r="I472" s="30"/>
      <c r="J472" s="30"/>
      <c r="K472" s="30"/>
      <c r="L472" s="30"/>
    </row>
    <row r="473" spans="9:12" ht="18.75" customHeight="1">
      <c r="I473" s="30"/>
      <c r="J473" s="30"/>
      <c r="K473" s="30"/>
      <c r="L473" s="30"/>
    </row>
    <row r="474" spans="9:12" ht="18.75" customHeight="1">
      <c r="I474" s="30"/>
      <c r="J474" s="30"/>
      <c r="K474" s="30"/>
      <c r="L474" s="30"/>
    </row>
    <row r="475" spans="9:12" ht="18.75" customHeight="1">
      <c r="I475" s="30"/>
      <c r="J475" s="30"/>
      <c r="K475" s="30"/>
      <c r="L475" s="30"/>
    </row>
    <row r="476" spans="9:12" ht="18.75" customHeight="1">
      <c r="I476" s="30"/>
      <c r="J476" s="30"/>
      <c r="K476" s="30"/>
      <c r="L476" s="30"/>
    </row>
    <row r="477" spans="9:12" ht="18.75" customHeight="1">
      <c r="I477" s="30"/>
      <c r="J477" s="30"/>
      <c r="K477" s="30"/>
      <c r="L477" s="30"/>
    </row>
    <row r="478" spans="9:12" ht="18.75" customHeight="1">
      <c r="I478" s="30"/>
      <c r="J478" s="30"/>
      <c r="K478" s="30"/>
      <c r="L478" s="30"/>
    </row>
    <row r="479" spans="9:12" ht="18.75" customHeight="1">
      <c r="I479" s="30"/>
      <c r="J479" s="30"/>
      <c r="K479" s="30"/>
      <c r="L479" s="30"/>
    </row>
    <row r="480" spans="9:12" ht="18.75" customHeight="1">
      <c r="I480" s="30"/>
      <c r="J480" s="30"/>
      <c r="K480" s="30"/>
      <c r="L480" s="30"/>
    </row>
    <row r="481" spans="9:12" ht="18.75" customHeight="1">
      <c r="I481" s="30"/>
      <c r="J481" s="30"/>
      <c r="K481" s="30"/>
      <c r="L481" s="30"/>
    </row>
    <row r="482" spans="9:12" ht="18.75" customHeight="1">
      <c r="I482" s="30"/>
      <c r="J482" s="30"/>
      <c r="K482" s="30"/>
      <c r="L482" s="30"/>
    </row>
    <row r="483" spans="9:12" ht="18.75" customHeight="1">
      <c r="I483" s="30"/>
      <c r="J483" s="30"/>
      <c r="K483" s="30"/>
      <c r="L483" s="30"/>
    </row>
    <row r="484" spans="9:12" ht="18.75" customHeight="1">
      <c r="I484" s="30"/>
      <c r="J484" s="30"/>
      <c r="K484" s="30"/>
      <c r="L484" s="30"/>
    </row>
    <row r="485" spans="9:12" ht="18.75" customHeight="1">
      <c r="I485" s="30"/>
      <c r="J485" s="30"/>
      <c r="K485" s="30"/>
      <c r="L485" s="30"/>
    </row>
    <row r="486" spans="9:12" ht="18.75" customHeight="1">
      <c r="I486" s="30"/>
      <c r="J486" s="30"/>
      <c r="K486" s="30"/>
      <c r="L486" s="30"/>
    </row>
    <row r="487" spans="9:12" ht="18.75" customHeight="1">
      <c r="I487" s="30"/>
      <c r="J487" s="30"/>
      <c r="K487" s="30"/>
      <c r="L487" s="30"/>
    </row>
    <row r="488" spans="9:12" ht="18.75" customHeight="1">
      <c r="I488" s="30"/>
      <c r="J488" s="30"/>
      <c r="K488" s="30"/>
      <c r="L488" s="30"/>
    </row>
    <row r="489" spans="9:12" ht="18.75" customHeight="1">
      <c r="I489" s="30"/>
      <c r="J489" s="30"/>
      <c r="K489" s="30"/>
      <c r="L489" s="30"/>
    </row>
    <row r="490" spans="9:12" ht="18.75" customHeight="1">
      <c r="I490" s="30"/>
      <c r="J490" s="30"/>
      <c r="K490" s="30"/>
      <c r="L490" s="30"/>
    </row>
    <row r="491" spans="9:12" ht="18.75" customHeight="1">
      <c r="I491" s="30"/>
      <c r="J491" s="30"/>
      <c r="K491" s="30"/>
      <c r="L491" s="30"/>
    </row>
    <row r="492" spans="9:12" ht="18.75" customHeight="1">
      <c r="I492" s="30"/>
      <c r="J492" s="30"/>
      <c r="K492" s="30"/>
      <c r="L492" s="30"/>
    </row>
    <row r="493" spans="9:12" ht="18.75" customHeight="1">
      <c r="I493" s="30"/>
      <c r="J493" s="30"/>
      <c r="K493" s="30"/>
      <c r="L493" s="30"/>
    </row>
    <row r="494" spans="9:12" ht="18.75" customHeight="1">
      <c r="I494" s="30"/>
      <c r="J494" s="30"/>
      <c r="K494" s="30"/>
      <c r="L494" s="30"/>
    </row>
    <row r="495" spans="9:12" ht="18.75" customHeight="1">
      <c r="I495" s="30"/>
      <c r="J495" s="30"/>
      <c r="K495" s="30"/>
      <c r="L495" s="30"/>
    </row>
    <row r="496" spans="9:12" ht="18.75" customHeight="1">
      <c r="I496" s="30"/>
      <c r="J496" s="30"/>
      <c r="K496" s="30"/>
      <c r="L496" s="30"/>
    </row>
    <row r="497" spans="9:12" ht="18.75" customHeight="1">
      <c r="I497" s="30"/>
      <c r="J497" s="30"/>
      <c r="K497" s="30"/>
      <c r="L497" s="30"/>
    </row>
    <row r="498" spans="9:12" ht="18.75" customHeight="1">
      <c r="I498" s="30"/>
      <c r="J498" s="30"/>
      <c r="K498" s="30"/>
      <c r="L498" s="30"/>
    </row>
    <row r="499" spans="9:12" ht="18.75" customHeight="1">
      <c r="I499" s="30"/>
      <c r="J499" s="30"/>
      <c r="K499" s="30"/>
      <c r="L499" s="30"/>
    </row>
    <row r="500" spans="9:12" ht="18.75" customHeight="1">
      <c r="I500" s="30"/>
      <c r="J500" s="30"/>
      <c r="K500" s="30"/>
      <c r="L500" s="30"/>
    </row>
    <row r="501" spans="9:12" ht="18.75" customHeight="1">
      <c r="I501" s="30"/>
      <c r="J501" s="30"/>
      <c r="K501" s="30"/>
      <c r="L501" s="30"/>
    </row>
    <row r="502" spans="9:12" ht="18.75" customHeight="1">
      <c r="I502" s="30"/>
      <c r="J502" s="30"/>
      <c r="K502" s="30"/>
      <c r="L502" s="30"/>
    </row>
    <row r="503" spans="9:12" ht="18.75" customHeight="1">
      <c r="I503" s="30"/>
      <c r="J503" s="30"/>
      <c r="K503" s="30"/>
      <c r="L503" s="30"/>
    </row>
    <row r="504" spans="9:12" ht="18.75" customHeight="1">
      <c r="I504" s="30"/>
      <c r="J504" s="30"/>
      <c r="K504" s="30"/>
      <c r="L504" s="30"/>
    </row>
    <row r="505" spans="9:12" ht="18.75" customHeight="1">
      <c r="I505" s="30"/>
      <c r="J505" s="30"/>
      <c r="K505" s="30"/>
      <c r="L505" s="30"/>
    </row>
    <row r="506" spans="9:12" ht="18.75" customHeight="1">
      <c r="I506" s="30"/>
      <c r="J506" s="30"/>
      <c r="K506" s="30"/>
      <c r="L506" s="30"/>
    </row>
    <row r="507" spans="9:12" ht="18.75" customHeight="1">
      <c r="I507" s="30"/>
      <c r="J507" s="30"/>
      <c r="K507" s="30"/>
      <c r="L507" s="30"/>
    </row>
    <row r="508" spans="9:12" ht="18.75" customHeight="1">
      <c r="I508" s="30"/>
      <c r="J508" s="30"/>
      <c r="K508" s="30"/>
      <c r="L508" s="30"/>
    </row>
    <row r="509" spans="9:12" ht="18.75" customHeight="1">
      <c r="I509" s="30"/>
      <c r="J509" s="30"/>
      <c r="K509" s="30"/>
      <c r="L509" s="30"/>
    </row>
    <row r="510" spans="9:12" ht="18.75" customHeight="1">
      <c r="I510" s="30"/>
      <c r="J510" s="30"/>
      <c r="K510" s="30"/>
      <c r="L510" s="30"/>
    </row>
    <row r="511" spans="9:12" ht="18.75" customHeight="1">
      <c r="I511" s="30"/>
      <c r="J511" s="30"/>
      <c r="K511" s="30"/>
      <c r="L511" s="30"/>
    </row>
    <row r="512" spans="9:12" ht="18.75" customHeight="1">
      <c r="I512" s="30"/>
      <c r="J512" s="30"/>
      <c r="K512" s="30"/>
      <c r="L512" s="30"/>
    </row>
    <row r="513" spans="9:12" ht="18.75" customHeight="1">
      <c r="I513" s="30"/>
      <c r="J513" s="30"/>
      <c r="K513" s="30"/>
      <c r="L513" s="30"/>
    </row>
    <row r="514" spans="9:12" ht="18.75" customHeight="1">
      <c r="I514" s="30"/>
      <c r="J514" s="30"/>
      <c r="K514" s="30"/>
      <c r="L514" s="30"/>
    </row>
    <row r="515" spans="9:12" ht="18.75" customHeight="1">
      <c r="I515" s="30"/>
      <c r="J515" s="30"/>
      <c r="K515" s="30"/>
      <c r="L515" s="30"/>
    </row>
    <row r="516" spans="9:12" ht="18.75" customHeight="1">
      <c r="I516" s="30"/>
      <c r="J516" s="30"/>
      <c r="K516" s="30"/>
      <c r="L516" s="30"/>
    </row>
    <row r="517" spans="9:12" ht="18.75" customHeight="1">
      <c r="I517" s="30"/>
      <c r="J517" s="30"/>
      <c r="K517" s="30"/>
      <c r="L517" s="30"/>
    </row>
    <row r="518" spans="9:12" ht="18.75" customHeight="1">
      <c r="I518" s="30"/>
      <c r="J518" s="30"/>
      <c r="K518" s="30"/>
      <c r="L518" s="30"/>
    </row>
    <row r="519" spans="9:12" ht="18.75" customHeight="1">
      <c r="I519" s="30"/>
      <c r="J519" s="30"/>
      <c r="K519" s="30"/>
      <c r="L519" s="30"/>
    </row>
    <row r="520" spans="9:12" ht="18.75" customHeight="1">
      <c r="I520" s="30"/>
      <c r="J520" s="30"/>
      <c r="K520" s="30"/>
      <c r="L520" s="30"/>
    </row>
    <row r="521" spans="9:12" ht="18.75" customHeight="1">
      <c r="I521" s="30"/>
      <c r="J521" s="30"/>
      <c r="K521" s="30"/>
      <c r="L521" s="30"/>
    </row>
    <row r="522" spans="9:12" ht="18.75" customHeight="1">
      <c r="I522" s="30"/>
      <c r="J522" s="30"/>
      <c r="K522" s="30"/>
      <c r="L522" s="30"/>
    </row>
    <row r="523" spans="9:12" ht="18.75" customHeight="1">
      <c r="I523" s="30"/>
      <c r="J523" s="30"/>
      <c r="K523" s="30"/>
      <c r="L523" s="30"/>
    </row>
    <row r="524" spans="9:12" ht="18.75" customHeight="1">
      <c r="I524" s="30"/>
      <c r="J524" s="30"/>
      <c r="K524" s="30"/>
      <c r="L524" s="30"/>
    </row>
    <row r="525" spans="9:12" ht="18.75" customHeight="1">
      <c r="I525" s="30"/>
      <c r="J525" s="30"/>
      <c r="K525" s="30"/>
      <c r="L525" s="30"/>
    </row>
    <row r="526" spans="9:12" ht="18.75" customHeight="1">
      <c r="I526" s="30"/>
      <c r="J526" s="30"/>
      <c r="K526" s="30"/>
      <c r="L526" s="30"/>
    </row>
    <row r="527" spans="9:12" ht="18.75" customHeight="1">
      <c r="I527" s="30"/>
      <c r="J527" s="30"/>
      <c r="K527" s="30"/>
      <c r="L527" s="30"/>
    </row>
    <row r="528" spans="9:12" ht="18.75" customHeight="1">
      <c r="I528" s="30"/>
      <c r="J528" s="30"/>
      <c r="K528" s="30"/>
      <c r="L528" s="30"/>
    </row>
    <row r="529" spans="9:12" ht="18.75" customHeight="1">
      <c r="I529" s="30"/>
      <c r="J529" s="30"/>
      <c r="K529" s="30"/>
      <c r="L529" s="30"/>
    </row>
    <row r="530" spans="9:12" ht="18.75" customHeight="1">
      <c r="I530" s="30"/>
      <c r="J530" s="30"/>
      <c r="K530" s="30"/>
      <c r="L530" s="30"/>
    </row>
    <row r="531" spans="9:12" ht="18.75" customHeight="1">
      <c r="I531" s="30"/>
      <c r="J531" s="30"/>
      <c r="K531" s="30"/>
      <c r="L531" s="30"/>
    </row>
    <row r="532" spans="9:12" ht="18.75" customHeight="1">
      <c r="I532" s="30"/>
      <c r="J532" s="30"/>
      <c r="K532" s="30"/>
      <c r="L532" s="30"/>
    </row>
    <row r="533" spans="9:12" ht="18.75" customHeight="1">
      <c r="I533" s="30"/>
      <c r="J533" s="30"/>
      <c r="K533" s="30"/>
      <c r="L533" s="30"/>
    </row>
    <row r="534" spans="9:12" ht="18.75" customHeight="1">
      <c r="I534" s="30"/>
      <c r="J534" s="30"/>
      <c r="K534" s="30"/>
      <c r="L534" s="30"/>
    </row>
    <row r="535" spans="9:12" ht="18.75" customHeight="1">
      <c r="I535" s="30"/>
      <c r="J535" s="30"/>
      <c r="K535" s="30"/>
      <c r="L535" s="30"/>
    </row>
    <row r="536" spans="9:12" ht="18.75" customHeight="1">
      <c r="I536" s="30"/>
      <c r="J536" s="30"/>
      <c r="K536" s="30"/>
      <c r="L536" s="30"/>
    </row>
    <row r="537" spans="9:12" ht="18.75" customHeight="1">
      <c r="I537" s="30"/>
      <c r="J537" s="30"/>
      <c r="K537" s="30"/>
      <c r="L537" s="30"/>
    </row>
    <row r="538" spans="9:12" ht="18.75" customHeight="1">
      <c r="I538" s="30"/>
      <c r="J538" s="30"/>
      <c r="K538" s="30"/>
      <c r="L538" s="30"/>
    </row>
    <row r="539" spans="9:12" ht="18.75" customHeight="1">
      <c r="I539" s="30"/>
      <c r="J539" s="30"/>
      <c r="K539" s="30"/>
      <c r="L539" s="30"/>
    </row>
    <row r="540" spans="9:12" ht="18.75" customHeight="1">
      <c r="I540" s="30"/>
      <c r="J540" s="30"/>
      <c r="K540" s="30"/>
      <c r="L540" s="30"/>
    </row>
    <row r="541" spans="9:12" ht="18.75" customHeight="1">
      <c r="I541" s="30"/>
      <c r="J541" s="30"/>
      <c r="K541" s="30"/>
      <c r="L541" s="30"/>
    </row>
    <row r="542" spans="9:12" ht="18.75" customHeight="1">
      <c r="I542" s="30"/>
      <c r="J542" s="30"/>
      <c r="K542" s="30"/>
      <c r="L542" s="30"/>
    </row>
    <row r="543" spans="9:12" ht="18.75" customHeight="1">
      <c r="I543" s="30"/>
      <c r="J543" s="30"/>
      <c r="K543" s="30"/>
      <c r="L543" s="30"/>
    </row>
    <row r="544" spans="9:12" ht="18.75" customHeight="1">
      <c r="I544" s="30"/>
      <c r="J544" s="30"/>
      <c r="K544" s="30"/>
      <c r="L544" s="30"/>
    </row>
    <row r="545" spans="9:12" ht="18.75" customHeight="1">
      <c r="I545" s="30"/>
      <c r="J545" s="30"/>
      <c r="K545" s="30"/>
      <c r="L545" s="30"/>
    </row>
    <row r="546" spans="9:12" ht="18.75" customHeight="1">
      <c r="I546" s="30"/>
      <c r="J546" s="30"/>
      <c r="K546" s="30"/>
      <c r="L546" s="30"/>
    </row>
    <row r="547" spans="9:12" ht="18.75" customHeight="1">
      <c r="I547" s="30"/>
      <c r="J547" s="30"/>
      <c r="K547" s="30"/>
      <c r="L547" s="30"/>
    </row>
    <row r="548" spans="9:12" ht="18.75" customHeight="1">
      <c r="I548" s="30"/>
      <c r="J548" s="30"/>
      <c r="K548" s="30"/>
      <c r="L548" s="30"/>
    </row>
    <row r="549" spans="9:12" ht="18.75" customHeight="1">
      <c r="I549" s="30"/>
      <c r="J549" s="30"/>
      <c r="K549" s="30"/>
      <c r="L549" s="30"/>
    </row>
    <row r="550" spans="9:12" ht="18.75" customHeight="1">
      <c r="I550" s="30"/>
      <c r="J550" s="30"/>
      <c r="K550" s="30"/>
      <c r="L550" s="30"/>
    </row>
    <row r="551" spans="9:12" ht="18.75" customHeight="1">
      <c r="I551" s="30"/>
      <c r="J551" s="30"/>
      <c r="K551" s="30"/>
      <c r="L551" s="30"/>
    </row>
    <row r="552" spans="9:12" ht="18.75" customHeight="1">
      <c r="I552" s="30"/>
      <c r="J552" s="30"/>
      <c r="K552" s="30"/>
      <c r="L552" s="30"/>
    </row>
    <row r="553" spans="9:12" ht="18.75" customHeight="1">
      <c r="I553" s="30"/>
      <c r="J553" s="30"/>
      <c r="K553" s="30"/>
      <c r="L553" s="30"/>
    </row>
    <row r="554" spans="9:12" ht="18.75" customHeight="1">
      <c r="I554" s="30"/>
      <c r="J554" s="30"/>
      <c r="K554" s="30"/>
      <c r="L554" s="30"/>
    </row>
    <row r="555" spans="9:12" ht="18.75" customHeight="1">
      <c r="I555" s="30"/>
      <c r="J555" s="30"/>
      <c r="K555" s="30"/>
      <c r="L555" s="30"/>
    </row>
    <row r="556" spans="9:12" ht="18.75" customHeight="1">
      <c r="I556" s="30"/>
      <c r="J556" s="30"/>
      <c r="K556" s="30"/>
      <c r="L556" s="30"/>
    </row>
    <row r="557" spans="9:12" ht="18.75" customHeight="1">
      <c r="I557" s="30"/>
      <c r="J557" s="30"/>
      <c r="K557" s="30"/>
      <c r="L557" s="30"/>
    </row>
    <row r="558" spans="9:12" ht="18.75" customHeight="1">
      <c r="I558" s="30"/>
      <c r="J558" s="30"/>
      <c r="K558" s="30"/>
      <c r="L558" s="30"/>
    </row>
    <row r="559" spans="9:12" ht="18.75" customHeight="1">
      <c r="I559" s="30"/>
      <c r="J559" s="30"/>
      <c r="K559" s="30"/>
      <c r="L559" s="30"/>
    </row>
    <row r="560" spans="9:12" ht="18.75" customHeight="1">
      <c r="I560" s="30"/>
      <c r="J560" s="30"/>
      <c r="K560" s="30"/>
      <c r="L560" s="30"/>
    </row>
    <row r="561" spans="9:12" ht="18.75" customHeight="1">
      <c r="I561" s="30"/>
      <c r="J561" s="30"/>
      <c r="K561" s="30"/>
      <c r="L561" s="30"/>
    </row>
    <row r="562" spans="9:12" ht="18.75" customHeight="1">
      <c r="I562" s="30"/>
      <c r="J562" s="30"/>
      <c r="K562" s="30"/>
      <c r="L562" s="30"/>
    </row>
    <row r="563" spans="9:12" ht="18.75" customHeight="1">
      <c r="I563" s="30"/>
      <c r="J563" s="30"/>
      <c r="K563" s="30"/>
      <c r="L563" s="30"/>
    </row>
    <row r="564" spans="9:12" ht="18.75" customHeight="1">
      <c r="I564" s="30"/>
      <c r="J564" s="30"/>
      <c r="K564" s="30"/>
      <c r="L564" s="30"/>
    </row>
    <row r="565" spans="9:12" ht="18.75" customHeight="1">
      <c r="I565" s="30"/>
      <c r="J565" s="30"/>
      <c r="K565" s="30"/>
      <c r="L565" s="30"/>
    </row>
    <row r="566" spans="9:12" ht="18.75" customHeight="1">
      <c r="I566" s="30"/>
      <c r="J566" s="30"/>
      <c r="K566" s="30"/>
      <c r="L566" s="30"/>
    </row>
    <row r="567" spans="9:12" ht="18.75" customHeight="1">
      <c r="I567" s="30"/>
      <c r="J567" s="30"/>
      <c r="K567" s="30"/>
      <c r="L567" s="30"/>
    </row>
    <row r="568" spans="9:12" ht="18.75" customHeight="1">
      <c r="I568" s="30"/>
      <c r="J568" s="30"/>
      <c r="K568" s="30"/>
      <c r="L568" s="30"/>
    </row>
    <row r="569" spans="9:12" ht="18.75" customHeight="1">
      <c r="I569" s="30"/>
      <c r="J569" s="30"/>
      <c r="K569" s="30"/>
      <c r="L569" s="30"/>
    </row>
    <row r="570" spans="9:12" ht="18.75" customHeight="1">
      <c r="I570" s="30"/>
      <c r="J570" s="30"/>
      <c r="K570" s="30"/>
      <c r="L570" s="30"/>
    </row>
    <row r="571" spans="9:12" ht="18.75" customHeight="1">
      <c r="I571" s="30"/>
      <c r="J571" s="30"/>
      <c r="K571" s="30"/>
      <c r="L571" s="30"/>
    </row>
    <row r="572" spans="9:12" ht="18.75" customHeight="1">
      <c r="I572" s="30"/>
      <c r="J572" s="30"/>
      <c r="K572" s="30"/>
      <c r="L572" s="30"/>
    </row>
    <row r="573" spans="9:12" ht="18.75" customHeight="1">
      <c r="I573" s="30"/>
      <c r="J573" s="30"/>
      <c r="K573" s="30"/>
      <c r="L573" s="30"/>
    </row>
    <row r="574" spans="9:12" ht="18.75" customHeight="1">
      <c r="I574" s="30"/>
      <c r="J574" s="30"/>
      <c r="K574" s="30"/>
      <c r="L574" s="30"/>
    </row>
    <row r="575" spans="9:12" ht="18.75" customHeight="1">
      <c r="I575" s="30"/>
      <c r="J575" s="30"/>
      <c r="K575" s="30"/>
      <c r="L575" s="30"/>
    </row>
    <row r="576" spans="9:12" ht="18.75" customHeight="1">
      <c r="I576" s="30"/>
      <c r="J576" s="30"/>
      <c r="K576" s="30"/>
      <c r="L576" s="30"/>
    </row>
    <row r="577" spans="9:12" ht="18.75" customHeight="1">
      <c r="I577" s="30"/>
      <c r="J577" s="30"/>
      <c r="K577" s="30"/>
      <c r="L577" s="30"/>
    </row>
    <row r="578" spans="9:12" ht="18.75" customHeight="1">
      <c r="I578" s="30"/>
      <c r="J578" s="30"/>
      <c r="K578" s="30"/>
      <c r="L578" s="30"/>
    </row>
    <row r="579" spans="9:12" ht="18.75" customHeight="1">
      <c r="I579" s="30"/>
      <c r="J579" s="30"/>
      <c r="K579" s="30"/>
      <c r="L579" s="30"/>
    </row>
    <row r="580" spans="9:12" ht="18.75" customHeight="1">
      <c r="I580" s="30"/>
      <c r="J580" s="30"/>
      <c r="K580" s="30"/>
      <c r="L580" s="30"/>
    </row>
    <row r="581" spans="9:12" ht="18.75" customHeight="1">
      <c r="I581" s="30"/>
      <c r="J581" s="30"/>
      <c r="K581" s="30"/>
      <c r="L581" s="30"/>
    </row>
    <row r="582" spans="9:12" ht="18.75" customHeight="1">
      <c r="I582" s="30"/>
      <c r="J582" s="30"/>
      <c r="K582" s="30"/>
      <c r="L582" s="30"/>
    </row>
    <row r="583" spans="9:12" ht="18.75" customHeight="1">
      <c r="I583" s="30"/>
      <c r="J583" s="30"/>
      <c r="K583" s="30"/>
      <c r="L583" s="30"/>
    </row>
    <row r="584" spans="9:12" ht="18.75" customHeight="1">
      <c r="I584" s="30"/>
      <c r="J584" s="30"/>
      <c r="K584" s="30"/>
      <c r="L584" s="30"/>
    </row>
    <row r="585" spans="9:12" ht="18.75" customHeight="1">
      <c r="I585" s="30"/>
      <c r="J585" s="30"/>
      <c r="K585" s="30"/>
      <c r="L585" s="30"/>
    </row>
    <row r="586" spans="9:12" ht="18.75" customHeight="1">
      <c r="I586" s="30"/>
      <c r="J586" s="30"/>
      <c r="K586" s="30"/>
      <c r="L586" s="30"/>
    </row>
    <row r="587" spans="9:12" ht="18.75" customHeight="1">
      <c r="I587" s="30"/>
      <c r="J587" s="30"/>
      <c r="K587" s="30"/>
      <c r="L587" s="30"/>
    </row>
    <row r="588" spans="9:12" ht="18.75" customHeight="1">
      <c r="I588" s="30"/>
      <c r="J588" s="30"/>
      <c r="K588" s="30"/>
      <c r="L588" s="30"/>
    </row>
    <row r="589" spans="9:12" ht="18.75" customHeight="1">
      <c r="I589" s="30"/>
      <c r="J589" s="30"/>
      <c r="K589" s="30"/>
      <c r="L589" s="30"/>
    </row>
    <row r="590" spans="9:12" ht="18.75" customHeight="1">
      <c r="I590" s="30"/>
      <c r="J590" s="30"/>
      <c r="K590" s="30"/>
      <c r="L590" s="30"/>
    </row>
    <row r="591" spans="9:12" ht="18.75" customHeight="1">
      <c r="I591" s="30"/>
      <c r="J591" s="30"/>
      <c r="K591" s="30"/>
      <c r="L591" s="30"/>
    </row>
    <row r="592" spans="9:12" ht="18.75" customHeight="1">
      <c r="I592" s="30"/>
      <c r="J592" s="30"/>
      <c r="K592" s="30"/>
      <c r="L592" s="30"/>
    </row>
    <row r="593" spans="9:12" ht="18.75" customHeight="1">
      <c r="I593" s="30"/>
      <c r="J593" s="30"/>
      <c r="K593" s="30"/>
      <c r="L593" s="30"/>
    </row>
    <row r="594" spans="9:12" ht="18.75" customHeight="1">
      <c r="I594" s="30"/>
      <c r="J594" s="30"/>
      <c r="K594" s="30"/>
      <c r="L594" s="30"/>
    </row>
    <row r="595" spans="9:12" ht="18.75" customHeight="1">
      <c r="I595" s="30"/>
      <c r="J595" s="30"/>
      <c r="K595" s="30"/>
      <c r="L595" s="30"/>
    </row>
    <row r="596" spans="9:12" ht="18.75" customHeight="1">
      <c r="I596" s="30"/>
      <c r="J596" s="30"/>
      <c r="K596" s="30"/>
      <c r="L596" s="30"/>
    </row>
    <row r="597" spans="9:12" ht="18.75" customHeight="1">
      <c r="I597" s="30"/>
      <c r="J597" s="30"/>
      <c r="K597" s="30"/>
      <c r="L597" s="30"/>
    </row>
    <row r="598" spans="9:12" ht="18.75" customHeight="1">
      <c r="I598" s="30"/>
      <c r="J598" s="30"/>
      <c r="K598" s="30"/>
      <c r="L598" s="30"/>
    </row>
    <row r="599" spans="9:12" ht="18.75" customHeight="1">
      <c r="I599" s="30"/>
      <c r="J599" s="30"/>
      <c r="K599" s="30"/>
      <c r="L599" s="30"/>
    </row>
    <row r="600" spans="9:12" ht="18.75" customHeight="1">
      <c r="I600" s="30"/>
      <c r="J600" s="30"/>
      <c r="K600" s="30"/>
      <c r="L600" s="30"/>
    </row>
    <row r="601" spans="9:12" ht="18.75" customHeight="1">
      <c r="I601" s="30"/>
      <c r="J601" s="30"/>
      <c r="K601" s="30"/>
      <c r="L601" s="30"/>
    </row>
    <row r="602" spans="9:12" ht="18.75" customHeight="1">
      <c r="I602" s="30"/>
      <c r="J602" s="30"/>
      <c r="K602" s="30"/>
      <c r="L602" s="30"/>
    </row>
    <row r="603" spans="9:12" ht="18.75" customHeight="1">
      <c r="I603" s="30"/>
      <c r="J603" s="30"/>
      <c r="K603" s="30"/>
      <c r="L603" s="30"/>
    </row>
    <row r="604" spans="9:12" ht="18.75" customHeight="1">
      <c r="I604" s="30"/>
      <c r="J604" s="30"/>
      <c r="K604" s="30"/>
      <c r="L604" s="30"/>
    </row>
    <row r="605" spans="9:12" ht="18.75" customHeight="1">
      <c r="I605" s="30"/>
      <c r="J605" s="30"/>
      <c r="K605" s="30"/>
      <c r="L605" s="30"/>
    </row>
    <row r="606" spans="9:12" ht="18.75" customHeight="1">
      <c r="I606" s="30"/>
      <c r="J606" s="30"/>
      <c r="K606" s="30"/>
      <c r="L606" s="30"/>
    </row>
    <row r="607" spans="9:12" ht="18.75" customHeight="1">
      <c r="I607" s="30"/>
      <c r="J607" s="30"/>
      <c r="K607" s="30"/>
      <c r="L607" s="30"/>
    </row>
    <row r="608" spans="9:12" ht="18.75" customHeight="1">
      <c r="I608" s="30"/>
      <c r="J608" s="30"/>
      <c r="K608" s="30"/>
      <c r="L608" s="30"/>
    </row>
    <row r="609" spans="9:12" ht="18.75" customHeight="1">
      <c r="I609" s="30"/>
      <c r="J609" s="30"/>
      <c r="K609" s="30"/>
      <c r="L609" s="30"/>
    </row>
    <row r="610" spans="9:12" ht="18.75" customHeight="1">
      <c r="I610" s="30"/>
      <c r="J610" s="30"/>
      <c r="K610" s="30"/>
      <c r="L610" s="30"/>
    </row>
    <row r="611" spans="9:12" ht="18.75" customHeight="1">
      <c r="I611" s="30"/>
      <c r="J611" s="30"/>
      <c r="K611" s="30"/>
      <c r="L611" s="30"/>
    </row>
    <row r="612" spans="9:12" ht="18.75" customHeight="1">
      <c r="I612" s="30"/>
      <c r="J612" s="30"/>
      <c r="K612" s="30"/>
      <c r="L612" s="30"/>
    </row>
    <row r="613" spans="9:12" ht="18.75" customHeight="1">
      <c r="I613" s="30"/>
      <c r="J613" s="30"/>
      <c r="K613" s="30"/>
      <c r="L613" s="30"/>
    </row>
    <row r="614" spans="9:12" ht="18.75" customHeight="1">
      <c r="I614" s="30"/>
      <c r="J614" s="30"/>
      <c r="K614" s="30"/>
      <c r="L614" s="30"/>
    </row>
    <row r="615" spans="9:12" ht="18.75" customHeight="1">
      <c r="I615" s="30"/>
      <c r="J615" s="30"/>
      <c r="K615" s="30"/>
      <c r="L615" s="30"/>
    </row>
    <row r="616" spans="9:12" ht="18.75" customHeight="1">
      <c r="I616" s="30"/>
      <c r="J616" s="30"/>
      <c r="K616" s="30"/>
      <c r="L616" s="30"/>
    </row>
    <row r="617" spans="9:12" ht="18.75" customHeight="1">
      <c r="I617" s="30"/>
      <c r="J617" s="30"/>
      <c r="K617" s="30"/>
      <c r="L617" s="30"/>
    </row>
    <row r="618" spans="9:12" ht="18.75" customHeight="1">
      <c r="I618" s="30"/>
      <c r="J618" s="30"/>
      <c r="K618" s="30"/>
      <c r="L618" s="30"/>
    </row>
    <row r="619" spans="9:12" ht="18.75" customHeight="1">
      <c r="I619" s="30"/>
      <c r="J619" s="30"/>
      <c r="K619" s="30"/>
      <c r="L619" s="30"/>
    </row>
    <row r="620" spans="9:12" ht="18.75" customHeight="1">
      <c r="I620" s="30"/>
      <c r="J620" s="30"/>
      <c r="K620" s="30"/>
      <c r="L620" s="30"/>
    </row>
    <row r="621" spans="9:12" ht="18.75" customHeight="1">
      <c r="I621" s="30"/>
      <c r="J621" s="30"/>
      <c r="K621" s="30"/>
      <c r="L621" s="30"/>
    </row>
    <row r="622" spans="9:12" ht="18.75" customHeight="1">
      <c r="I622" s="30"/>
      <c r="J622" s="30"/>
      <c r="K622" s="30"/>
      <c r="L622" s="30"/>
    </row>
    <row r="623" spans="9:12" ht="18.75" customHeight="1">
      <c r="I623" s="30"/>
      <c r="J623" s="30"/>
      <c r="K623" s="30"/>
      <c r="L623" s="30"/>
    </row>
    <row r="624" spans="9:12" ht="18.75" customHeight="1">
      <c r="I624" s="30"/>
      <c r="J624" s="30"/>
      <c r="K624" s="30"/>
      <c r="L624" s="30"/>
    </row>
    <row r="625" spans="9:12" ht="18.75" customHeight="1">
      <c r="I625" s="30"/>
      <c r="J625" s="30"/>
      <c r="K625" s="30"/>
      <c r="L625" s="30"/>
    </row>
    <row r="626" spans="9:12" ht="18.75" customHeight="1">
      <c r="I626" s="30"/>
      <c r="J626" s="30"/>
      <c r="K626" s="30"/>
      <c r="L626" s="30"/>
    </row>
    <row r="627" spans="9:12" ht="18.75" customHeight="1">
      <c r="I627" s="30"/>
      <c r="J627" s="30"/>
      <c r="K627" s="30"/>
      <c r="L627" s="30"/>
    </row>
    <row r="628" spans="9:12" ht="18.75" customHeight="1">
      <c r="I628" s="30"/>
      <c r="J628" s="30"/>
      <c r="K628" s="30"/>
      <c r="L628" s="30"/>
    </row>
    <row r="629" spans="9:12" ht="18.75" customHeight="1">
      <c r="I629" s="30"/>
      <c r="J629" s="30"/>
      <c r="K629" s="30"/>
      <c r="L629" s="30"/>
    </row>
    <row r="630" spans="9:12" ht="18.75" customHeight="1">
      <c r="I630" s="30"/>
      <c r="J630" s="30"/>
      <c r="K630" s="30"/>
      <c r="L630" s="30"/>
    </row>
    <row r="631" spans="9:12" ht="18.75" customHeight="1">
      <c r="I631" s="30"/>
      <c r="J631" s="30"/>
      <c r="K631" s="30"/>
      <c r="L631" s="30"/>
    </row>
    <row r="632" spans="9:12" ht="18.75" customHeight="1">
      <c r="I632" s="30"/>
      <c r="J632" s="30"/>
      <c r="K632" s="30"/>
      <c r="L632" s="30"/>
    </row>
    <row r="633" spans="9:12" ht="18.75" customHeight="1">
      <c r="I633" s="30"/>
      <c r="J633" s="30"/>
      <c r="K633" s="30"/>
      <c r="L633" s="30"/>
    </row>
    <row r="634" spans="9:12" ht="18.75" customHeight="1">
      <c r="I634" s="30"/>
      <c r="J634" s="30"/>
      <c r="K634" s="30"/>
      <c r="L634" s="30"/>
    </row>
    <row r="635" spans="9:12" ht="18.75" customHeight="1">
      <c r="I635" s="30"/>
      <c r="J635" s="30"/>
      <c r="K635" s="30"/>
      <c r="L635" s="30"/>
    </row>
    <row r="636" spans="9:12" ht="18.75" customHeight="1">
      <c r="I636" s="30"/>
      <c r="J636" s="30"/>
      <c r="K636" s="30"/>
      <c r="L636" s="30"/>
    </row>
    <row r="637" spans="9:12" ht="18.75" customHeight="1">
      <c r="I637" s="30"/>
      <c r="J637" s="30"/>
      <c r="K637" s="30"/>
      <c r="L637" s="30"/>
    </row>
    <row r="638" spans="9:12" ht="18.75" customHeight="1">
      <c r="I638" s="30"/>
      <c r="J638" s="30"/>
      <c r="K638" s="30"/>
      <c r="L638" s="30"/>
    </row>
    <row r="639" spans="9:12" ht="18.75" customHeight="1">
      <c r="I639" s="30"/>
      <c r="J639" s="30"/>
      <c r="K639" s="30"/>
      <c r="L639" s="30"/>
    </row>
    <row r="640" spans="9:12" ht="18.75" customHeight="1">
      <c r="I640" s="30"/>
      <c r="J640" s="30"/>
      <c r="K640" s="30"/>
      <c r="L640" s="30"/>
    </row>
    <row r="641" spans="9:12" ht="18.75" customHeight="1">
      <c r="I641" s="30"/>
      <c r="J641" s="30"/>
      <c r="K641" s="30"/>
      <c r="L641" s="30"/>
    </row>
    <row r="642" spans="9:12" ht="18.75" customHeight="1">
      <c r="I642" s="30"/>
      <c r="J642" s="30"/>
      <c r="K642" s="30"/>
      <c r="L642" s="30"/>
    </row>
    <row r="643" spans="9:12" ht="18.75" customHeight="1">
      <c r="I643" s="30"/>
      <c r="J643" s="30"/>
      <c r="K643" s="30"/>
      <c r="L643" s="30"/>
    </row>
    <row r="644" spans="9:12" ht="18.75" customHeight="1">
      <c r="I644" s="30"/>
      <c r="J644" s="30"/>
      <c r="K644" s="30"/>
      <c r="L644" s="30"/>
    </row>
    <row r="645" spans="9:12" ht="18.75" customHeight="1">
      <c r="I645" s="30"/>
      <c r="J645" s="30"/>
      <c r="K645" s="30"/>
      <c r="L645" s="30"/>
    </row>
    <row r="646" spans="9:12" ht="18.75" customHeight="1">
      <c r="I646" s="30"/>
      <c r="J646" s="30"/>
      <c r="K646" s="30"/>
      <c r="L646" s="30"/>
    </row>
    <row r="647" spans="9:12" ht="18.75" customHeight="1">
      <c r="I647" s="30"/>
      <c r="J647" s="30"/>
      <c r="K647" s="30"/>
      <c r="L647" s="30"/>
    </row>
    <row r="648" spans="9:12" ht="18.75" customHeight="1">
      <c r="I648" s="30"/>
      <c r="J648" s="30"/>
      <c r="K648" s="30"/>
      <c r="L648" s="30"/>
    </row>
    <row r="649" spans="9:12" ht="18.75" customHeight="1">
      <c r="I649" s="30"/>
      <c r="J649" s="30"/>
      <c r="K649" s="30"/>
      <c r="L649" s="30"/>
    </row>
    <row r="650" spans="9:12" ht="18.75" customHeight="1">
      <c r="I650" s="30"/>
      <c r="J650" s="30"/>
      <c r="K650" s="30"/>
      <c r="L650" s="30"/>
    </row>
    <row r="651" spans="9:12" ht="18.75" customHeight="1">
      <c r="I651" s="30"/>
      <c r="J651" s="30"/>
      <c r="K651" s="30"/>
      <c r="L651" s="30"/>
    </row>
    <row r="652" spans="9:12" ht="18.75" customHeight="1">
      <c r="I652" s="30"/>
      <c r="J652" s="30"/>
      <c r="K652" s="30"/>
      <c r="L652" s="30"/>
    </row>
    <row r="653" spans="9:12" ht="18.75" customHeight="1">
      <c r="I653" s="30"/>
      <c r="J653" s="30"/>
      <c r="K653" s="30"/>
      <c r="L653" s="30"/>
    </row>
    <row r="654" spans="9:12" ht="18.75" customHeight="1">
      <c r="I654" s="30"/>
      <c r="J654" s="30"/>
      <c r="K654" s="30"/>
      <c r="L654" s="30"/>
    </row>
    <row r="655" spans="9:12" ht="18.75" customHeight="1">
      <c r="I655" s="30"/>
      <c r="J655" s="30"/>
      <c r="K655" s="30"/>
      <c r="L655" s="30"/>
    </row>
    <row r="656" spans="9:12" ht="18.75" customHeight="1">
      <c r="I656" s="30"/>
      <c r="J656" s="30"/>
      <c r="K656" s="30"/>
      <c r="L656" s="30"/>
    </row>
    <row r="657" spans="9:12" ht="18.75" customHeight="1">
      <c r="I657" s="30"/>
      <c r="J657" s="30"/>
      <c r="K657" s="30"/>
      <c r="L657" s="30"/>
    </row>
    <row r="658" spans="9:12" ht="18.75" customHeight="1">
      <c r="I658" s="30"/>
      <c r="J658" s="30"/>
      <c r="K658" s="30"/>
      <c r="L658" s="30"/>
    </row>
    <row r="659" spans="9:12" ht="18.75" customHeight="1">
      <c r="I659" s="30"/>
      <c r="J659" s="30"/>
      <c r="K659" s="30"/>
      <c r="L659" s="30"/>
    </row>
    <row r="660" spans="9:12" ht="18.75" customHeight="1">
      <c r="I660" s="30"/>
      <c r="J660" s="30"/>
      <c r="K660" s="30"/>
      <c r="L660" s="30"/>
    </row>
    <row r="661" spans="9:12" ht="18.75" customHeight="1">
      <c r="I661" s="30"/>
      <c r="J661" s="30"/>
      <c r="K661" s="30"/>
      <c r="L661" s="30"/>
    </row>
    <row r="662" spans="9:12" ht="18.75" customHeight="1">
      <c r="I662" s="30"/>
      <c r="J662" s="30"/>
      <c r="K662" s="30"/>
      <c r="L662" s="30"/>
    </row>
    <row r="663" spans="9:12" ht="18.75" customHeight="1">
      <c r="I663" s="30"/>
      <c r="J663" s="30"/>
      <c r="K663" s="30"/>
      <c r="L663" s="30"/>
    </row>
    <row r="664" spans="9:12" ht="18.75" customHeight="1">
      <c r="I664" s="30"/>
      <c r="J664" s="30"/>
      <c r="K664" s="30"/>
      <c r="L664" s="30"/>
    </row>
    <row r="665" spans="9:12" ht="18.75" customHeight="1">
      <c r="I665" s="30"/>
      <c r="J665" s="30"/>
      <c r="K665" s="30"/>
      <c r="L665" s="30"/>
    </row>
    <row r="666" spans="9:12" ht="18.75" customHeight="1">
      <c r="I666" s="30"/>
      <c r="J666" s="30"/>
      <c r="K666" s="30"/>
      <c r="L666" s="30"/>
    </row>
    <row r="667" spans="9:12" ht="18.75" customHeight="1">
      <c r="I667" s="30"/>
      <c r="J667" s="30"/>
      <c r="K667" s="30"/>
      <c r="L667" s="30"/>
    </row>
    <row r="668" spans="9:12" ht="18.75" customHeight="1">
      <c r="I668" s="30"/>
      <c r="J668" s="30"/>
      <c r="K668" s="30"/>
      <c r="L668" s="30"/>
    </row>
    <row r="669" spans="9:12" ht="18.75" customHeight="1">
      <c r="I669" s="30"/>
      <c r="J669" s="30"/>
      <c r="K669" s="30"/>
      <c r="L669" s="30"/>
    </row>
    <row r="670" spans="9:12" ht="18.75" customHeight="1">
      <c r="I670" s="30"/>
      <c r="J670" s="30"/>
      <c r="K670" s="30"/>
      <c r="L670" s="30"/>
    </row>
    <row r="671" spans="9:12" ht="18.75" customHeight="1">
      <c r="I671" s="30"/>
      <c r="J671" s="30"/>
      <c r="K671" s="30"/>
      <c r="L671" s="30"/>
    </row>
    <row r="672" spans="9:12" ht="18.75" customHeight="1">
      <c r="I672" s="30"/>
      <c r="J672" s="30"/>
      <c r="K672" s="30"/>
      <c r="L672" s="30"/>
    </row>
    <row r="673" spans="9:12" ht="18.75" customHeight="1">
      <c r="I673" s="30"/>
      <c r="J673" s="30"/>
      <c r="K673" s="30"/>
      <c r="L673" s="30"/>
    </row>
    <row r="674" spans="9:12" ht="18.75" customHeight="1">
      <c r="I674" s="30"/>
      <c r="J674" s="30"/>
      <c r="K674" s="30"/>
      <c r="L674" s="30"/>
    </row>
    <row r="675" spans="9:12" ht="18.75" customHeight="1">
      <c r="I675" s="30"/>
      <c r="J675" s="30"/>
      <c r="K675" s="30"/>
      <c r="L675" s="30"/>
    </row>
    <row r="676" spans="9:12" ht="18.75" customHeight="1">
      <c r="I676" s="30"/>
      <c r="J676" s="30"/>
      <c r="K676" s="30"/>
      <c r="L676" s="30"/>
    </row>
    <row r="677" spans="9:12" ht="18.75" customHeight="1">
      <c r="I677" s="30"/>
      <c r="J677" s="30"/>
      <c r="K677" s="30"/>
      <c r="L677" s="30"/>
    </row>
    <row r="678" spans="9:12" ht="18.75" customHeight="1">
      <c r="I678" s="30"/>
      <c r="J678" s="30"/>
      <c r="K678" s="30"/>
      <c r="L678" s="30"/>
    </row>
    <row r="679" spans="9:12" ht="18.75" customHeight="1">
      <c r="I679" s="30"/>
      <c r="J679" s="30"/>
      <c r="K679" s="30"/>
      <c r="L679" s="30"/>
    </row>
    <row r="680" spans="9:12" ht="18.75" customHeight="1">
      <c r="I680" s="30"/>
      <c r="J680" s="30"/>
      <c r="K680" s="30"/>
      <c r="L680" s="30"/>
    </row>
    <row r="681" spans="9:12" ht="18.75" customHeight="1">
      <c r="I681" s="30"/>
      <c r="J681" s="30"/>
      <c r="K681" s="30"/>
      <c r="L681" s="30"/>
    </row>
    <row r="682" spans="9:12" ht="18.75" customHeight="1">
      <c r="I682" s="30"/>
      <c r="J682" s="30"/>
      <c r="K682" s="30"/>
      <c r="L682" s="30"/>
    </row>
    <row r="683" spans="9:12" ht="18.75" customHeight="1">
      <c r="I683" s="30"/>
      <c r="J683" s="30"/>
      <c r="K683" s="30"/>
      <c r="L683" s="30"/>
    </row>
    <row r="684" spans="9:12" ht="18.75" customHeight="1">
      <c r="I684" s="30"/>
      <c r="J684" s="30"/>
      <c r="K684" s="30"/>
      <c r="L684" s="30"/>
    </row>
    <row r="685" spans="9:12" ht="18.75" customHeight="1">
      <c r="I685" s="30"/>
      <c r="J685" s="30"/>
      <c r="K685" s="30"/>
      <c r="L685" s="30"/>
    </row>
    <row r="686" spans="9:12" ht="18.75" customHeight="1">
      <c r="I686" s="30"/>
      <c r="J686" s="30"/>
      <c r="K686" s="30"/>
      <c r="L686" s="30"/>
    </row>
    <row r="687" spans="9:12" ht="18.75" customHeight="1">
      <c r="I687" s="30"/>
      <c r="J687" s="30"/>
      <c r="K687" s="30"/>
      <c r="L687" s="30"/>
    </row>
    <row r="688" spans="9:12" ht="18.75" customHeight="1">
      <c r="I688" s="30"/>
      <c r="J688" s="30"/>
      <c r="K688" s="30"/>
      <c r="L688" s="30"/>
    </row>
    <row r="689" spans="9:12" ht="18.75" customHeight="1">
      <c r="I689" s="30"/>
      <c r="J689" s="30"/>
      <c r="K689" s="30"/>
      <c r="L689" s="30"/>
    </row>
    <row r="690" spans="9:12" ht="18.75" customHeight="1">
      <c r="I690" s="30"/>
      <c r="J690" s="30"/>
      <c r="K690" s="30"/>
      <c r="L690" s="30"/>
    </row>
    <row r="691" spans="9:12" ht="18.75" customHeight="1">
      <c r="I691" s="30"/>
      <c r="J691" s="30"/>
      <c r="K691" s="30"/>
      <c r="L691" s="30"/>
    </row>
    <row r="692" spans="9:12" ht="18.75" customHeight="1">
      <c r="I692" s="30"/>
      <c r="J692" s="30"/>
      <c r="K692" s="30"/>
      <c r="L692" s="30"/>
    </row>
    <row r="693" spans="9:12" ht="18.75" customHeight="1">
      <c r="I693" s="30"/>
      <c r="J693" s="30"/>
      <c r="K693" s="30"/>
      <c r="L693" s="30"/>
    </row>
    <row r="694" spans="9:12" ht="18.75" customHeight="1">
      <c r="I694" s="30"/>
      <c r="J694" s="30"/>
      <c r="K694" s="30"/>
      <c r="L694" s="30"/>
    </row>
    <row r="695" spans="9:12" ht="18.75" customHeight="1">
      <c r="I695" s="30"/>
      <c r="J695" s="30"/>
      <c r="K695" s="30"/>
      <c r="L695" s="30"/>
    </row>
    <row r="696" spans="9:12" ht="18.75" customHeight="1">
      <c r="I696" s="30"/>
      <c r="J696" s="30"/>
      <c r="K696" s="30"/>
      <c r="L696" s="30"/>
    </row>
    <row r="697" spans="9:12" ht="18.75" customHeight="1">
      <c r="I697" s="30"/>
      <c r="J697" s="30"/>
      <c r="K697" s="30"/>
      <c r="L697" s="30"/>
    </row>
    <row r="698" spans="9:12" ht="18.75" customHeight="1">
      <c r="I698" s="30"/>
      <c r="J698" s="30"/>
      <c r="K698" s="30"/>
      <c r="L698" s="30"/>
    </row>
    <row r="699" spans="9:12" ht="18.75" customHeight="1">
      <c r="I699" s="30"/>
      <c r="J699" s="30"/>
      <c r="K699" s="30"/>
      <c r="L699" s="30"/>
    </row>
    <row r="700" spans="9:12" ht="18.75" customHeight="1">
      <c r="I700" s="30"/>
      <c r="J700" s="30"/>
      <c r="K700" s="30"/>
      <c r="L700" s="30"/>
    </row>
    <row r="701" spans="9:12" ht="18.75" customHeight="1">
      <c r="I701" s="30"/>
      <c r="J701" s="30"/>
      <c r="K701" s="30"/>
      <c r="L701" s="30"/>
    </row>
    <row r="702" spans="9:12" ht="18.75" customHeight="1">
      <c r="I702" s="30"/>
      <c r="J702" s="30"/>
      <c r="K702" s="30"/>
      <c r="L702" s="30"/>
    </row>
    <row r="703" spans="9:12" ht="18.75" customHeight="1">
      <c r="I703" s="30"/>
      <c r="J703" s="30"/>
      <c r="K703" s="30"/>
      <c r="L703" s="30"/>
    </row>
    <row r="704" spans="9:12" ht="18.75" customHeight="1">
      <c r="I704" s="30"/>
      <c r="J704" s="30"/>
      <c r="K704" s="30"/>
      <c r="L704" s="30"/>
    </row>
    <row r="705" spans="9:12" ht="18.75" customHeight="1">
      <c r="I705" s="30"/>
      <c r="J705" s="30"/>
      <c r="K705" s="30"/>
      <c r="L705" s="30"/>
    </row>
    <row r="706" spans="9:12" ht="18.75" customHeight="1">
      <c r="I706" s="30"/>
      <c r="J706" s="30"/>
      <c r="K706" s="30"/>
      <c r="L706" s="30"/>
    </row>
    <row r="707" spans="9:12" ht="18.75" customHeight="1">
      <c r="I707" s="30"/>
      <c r="J707" s="30"/>
      <c r="K707" s="30"/>
      <c r="L707" s="30"/>
    </row>
    <row r="708" spans="9:12" ht="18.75" customHeight="1">
      <c r="I708" s="30"/>
      <c r="J708" s="30"/>
      <c r="K708" s="30"/>
      <c r="L708" s="30"/>
    </row>
    <row r="709" spans="9:12" ht="18.75" customHeight="1">
      <c r="I709" s="30"/>
      <c r="J709" s="30"/>
      <c r="K709" s="30"/>
      <c r="L709" s="30"/>
    </row>
    <row r="710" spans="9:12" ht="18.75" customHeight="1">
      <c r="I710" s="30"/>
      <c r="J710" s="30"/>
      <c r="K710" s="30"/>
      <c r="L710" s="30"/>
    </row>
    <row r="711" spans="9:12" ht="18.75" customHeight="1">
      <c r="I711" s="30"/>
      <c r="J711" s="30"/>
      <c r="K711" s="30"/>
      <c r="L711" s="30"/>
    </row>
    <row r="712" spans="9:12" ht="18.75" customHeight="1">
      <c r="I712" s="30"/>
      <c r="J712" s="30"/>
      <c r="K712" s="30"/>
      <c r="L712" s="30"/>
    </row>
    <row r="713" spans="9:12" ht="18.75" customHeight="1">
      <c r="I713" s="30"/>
      <c r="J713" s="30"/>
      <c r="K713" s="30"/>
      <c r="L713" s="30"/>
    </row>
    <row r="714" spans="9:12" ht="18.75" customHeight="1">
      <c r="I714" s="30"/>
      <c r="J714" s="30"/>
      <c r="K714" s="30"/>
      <c r="L714" s="30"/>
    </row>
    <row r="715" spans="9:12" ht="18.75" customHeight="1">
      <c r="I715" s="30"/>
      <c r="J715" s="30"/>
      <c r="K715" s="30"/>
      <c r="L715" s="30"/>
    </row>
    <row r="716" spans="9:12" ht="18.75" customHeight="1">
      <c r="I716" s="30"/>
      <c r="J716" s="30"/>
      <c r="K716" s="30"/>
      <c r="L716" s="30"/>
    </row>
    <row r="717" spans="9:12" ht="18.75" customHeight="1">
      <c r="I717" s="30"/>
      <c r="J717" s="30"/>
      <c r="K717" s="30"/>
      <c r="L717" s="30"/>
    </row>
    <row r="718" spans="9:12" ht="18.75" customHeight="1">
      <c r="I718" s="30"/>
      <c r="J718" s="30"/>
      <c r="K718" s="30"/>
      <c r="L718" s="30"/>
    </row>
    <row r="719" spans="9:12" ht="18.75" customHeight="1">
      <c r="I719" s="30"/>
      <c r="J719" s="30"/>
      <c r="K719" s="30"/>
      <c r="L719" s="30"/>
    </row>
    <row r="720" spans="9:12" ht="18.75" customHeight="1">
      <c r="I720" s="30"/>
      <c r="J720" s="30"/>
      <c r="K720" s="30"/>
      <c r="L720" s="30"/>
    </row>
    <row r="721" spans="9:12" ht="18.75" customHeight="1">
      <c r="I721" s="30"/>
      <c r="J721" s="30"/>
      <c r="K721" s="30"/>
      <c r="L721" s="30"/>
    </row>
    <row r="722" spans="9:12" ht="18.75" customHeight="1">
      <c r="I722" s="30"/>
      <c r="J722" s="30"/>
      <c r="K722" s="30"/>
      <c r="L722" s="30"/>
    </row>
    <row r="723" spans="9:12" ht="18.75" customHeight="1">
      <c r="I723" s="30"/>
      <c r="J723" s="30"/>
      <c r="K723" s="30"/>
      <c r="L723" s="30"/>
    </row>
    <row r="724" spans="9:12" ht="18.75" customHeight="1">
      <c r="I724" s="30"/>
      <c r="J724" s="30"/>
      <c r="K724" s="30"/>
      <c r="L724" s="30"/>
    </row>
    <row r="725" spans="9:12" ht="18.75" customHeight="1">
      <c r="I725" s="30"/>
      <c r="J725" s="30"/>
      <c r="K725" s="30"/>
      <c r="L725" s="30"/>
    </row>
    <row r="726" spans="9:12" ht="18.75" customHeight="1">
      <c r="I726" s="30"/>
      <c r="J726" s="30"/>
      <c r="K726" s="30"/>
      <c r="L726" s="30"/>
    </row>
    <row r="727" spans="9:12" ht="18.75" customHeight="1">
      <c r="I727" s="30"/>
      <c r="J727" s="30"/>
      <c r="K727" s="30"/>
      <c r="L727" s="30"/>
    </row>
    <row r="728" spans="9:12" ht="18.75" customHeight="1">
      <c r="I728" s="30"/>
      <c r="J728" s="30"/>
      <c r="K728" s="30"/>
      <c r="L728" s="30"/>
    </row>
    <row r="729" spans="9:12" ht="18.75" customHeight="1">
      <c r="I729" s="30"/>
      <c r="J729" s="30"/>
      <c r="K729" s="30"/>
      <c r="L729" s="30"/>
    </row>
    <row r="730" spans="9:12" ht="18.75" customHeight="1">
      <c r="I730" s="30"/>
      <c r="J730" s="30"/>
      <c r="K730" s="30"/>
      <c r="L730" s="30"/>
    </row>
    <row r="731" spans="9:12" ht="18.75" customHeight="1">
      <c r="I731" s="30"/>
      <c r="J731" s="30"/>
      <c r="K731" s="30"/>
      <c r="L731" s="30"/>
    </row>
    <row r="732" spans="9:12" ht="18.75" customHeight="1">
      <c r="I732" s="30"/>
      <c r="J732" s="30"/>
      <c r="K732" s="30"/>
      <c r="L732" s="30"/>
    </row>
    <row r="733" spans="9:12" ht="18.75" customHeight="1">
      <c r="I733" s="30"/>
      <c r="J733" s="30"/>
      <c r="K733" s="30"/>
      <c r="L733" s="30"/>
    </row>
    <row r="734" spans="9:12" ht="18.75" customHeight="1">
      <c r="I734" s="30"/>
      <c r="J734" s="30"/>
      <c r="K734" s="30"/>
      <c r="L734" s="30"/>
    </row>
    <row r="735" spans="9:12" ht="18.75" customHeight="1">
      <c r="I735" s="30"/>
      <c r="J735" s="30"/>
      <c r="K735" s="30"/>
      <c r="L735" s="30"/>
    </row>
    <row r="736" spans="9:12" ht="18.75" customHeight="1">
      <c r="I736" s="30"/>
      <c r="J736" s="30"/>
      <c r="K736" s="30"/>
      <c r="L736" s="30"/>
    </row>
    <row r="737" spans="9:12" ht="18.75" customHeight="1">
      <c r="I737" s="30"/>
      <c r="J737" s="30"/>
      <c r="K737" s="30"/>
      <c r="L737" s="30"/>
    </row>
    <row r="738" spans="9:12" ht="18.75" customHeight="1">
      <c r="I738" s="30"/>
      <c r="J738" s="30"/>
      <c r="K738" s="30"/>
      <c r="L738" s="30"/>
    </row>
    <row r="739" spans="9:12" ht="18.75" customHeight="1">
      <c r="I739" s="30"/>
      <c r="J739" s="30"/>
      <c r="K739" s="30"/>
      <c r="L739" s="30"/>
    </row>
    <row r="740" spans="9:12" ht="18.75" customHeight="1">
      <c r="I740" s="30"/>
      <c r="J740" s="30"/>
      <c r="K740" s="30"/>
      <c r="L740" s="30"/>
    </row>
    <row r="741" spans="9:12" ht="18.75" customHeight="1">
      <c r="I741" s="30"/>
      <c r="J741" s="30"/>
      <c r="K741" s="30"/>
      <c r="L741" s="30"/>
    </row>
    <row r="742" spans="9:12" ht="18.75" customHeight="1">
      <c r="I742" s="30"/>
      <c r="J742" s="30"/>
      <c r="K742" s="30"/>
      <c r="L742" s="30"/>
    </row>
    <row r="743" spans="9:12" ht="18.75" customHeight="1">
      <c r="I743" s="30"/>
      <c r="J743" s="30"/>
      <c r="K743" s="30"/>
      <c r="L743" s="30"/>
    </row>
    <row r="744" spans="9:12" ht="18.75" customHeight="1">
      <c r="I744" s="30"/>
      <c r="J744" s="30"/>
      <c r="K744" s="30"/>
      <c r="L744" s="30"/>
    </row>
    <row r="745" spans="9:12" ht="18.75" customHeight="1">
      <c r="I745" s="30"/>
      <c r="J745" s="30"/>
      <c r="K745" s="30"/>
      <c r="L745" s="30"/>
    </row>
    <row r="746" spans="9:12" ht="18.75" customHeight="1">
      <c r="I746" s="30"/>
      <c r="J746" s="30"/>
      <c r="K746" s="30"/>
      <c r="L746" s="30"/>
    </row>
    <row r="747" spans="9:12" ht="18.75" customHeight="1">
      <c r="I747" s="30"/>
      <c r="J747" s="30"/>
      <c r="K747" s="30"/>
      <c r="L747" s="30"/>
    </row>
    <row r="748" spans="9:12" ht="18.75" customHeight="1">
      <c r="I748" s="30"/>
      <c r="J748" s="30"/>
      <c r="K748" s="30"/>
      <c r="L748" s="30"/>
    </row>
    <row r="749" spans="9:12" ht="18.75" customHeight="1">
      <c r="I749" s="30"/>
      <c r="J749" s="30"/>
      <c r="K749" s="30"/>
      <c r="L749" s="30"/>
    </row>
    <row r="750" spans="9:12" ht="18.75" customHeight="1">
      <c r="I750" s="30"/>
      <c r="J750" s="30"/>
      <c r="K750" s="30"/>
      <c r="L750" s="30"/>
    </row>
    <row r="751" spans="9:12" ht="18.75" customHeight="1">
      <c r="I751" s="30"/>
      <c r="J751" s="30"/>
      <c r="K751" s="30"/>
      <c r="L751" s="30"/>
    </row>
    <row r="752" spans="9:12" ht="18.75" customHeight="1">
      <c r="I752" s="30"/>
      <c r="J752" s="30"/>
      <c r="K752" s="30"/>
      <c r="L752" s="30"/>
    </row>
    <row r="753" spans="9:12" ht="18.75" customHeight="1">
      <c r="I753" s="30"/>
      <c r="J753" s="30"/>
      <c r="K753" s="30"/>
      <c r="L753" s="30"/>
    </row>
    <row r="754" spans="9:12" ht="18.75" customHeight="1">
      <c r="I754" s="30"/>
      <c r="J754" s="30"/>
      <c r="K754" s="30"/>
      <c r="L754" s="30"/>
    </row>
    <row r="755" spans="9:12" ht="18.75" customHeight="1">
      <c r="I755" s="30"/>
      <c r="J755" s="30"/>
      <c r="K755" s="30"/>
      <c r="L755" s="30"/>
    </row>
    <row r="756" spans="9:12" ht="18.75" customHeight="1">
      <c r="I756" s="30"/>
      <c r="J756" s="30"/>
      <c r="K756" s="30"/>
      <c r="L756" s="30"/>
    </row>
    <row r="757" spans="9:12" ht="18.75" customHeight="1">
      <c r="I757" s="30"/>
      <c r="J757" s="30"/>
      <c r="K757" s="30"/>
      <c r="L757" s="30"/>
    </row>
    <row r="758" spans="9:12" ht="18.75" customHeight="1">
      <c r="I758" s="30"/>
      <c r="J758" s="30"/>
      <c r="K758" s="30"/>
      <c r="L758" s="30"/>
    </row>
    <row r="759" spans="9:12" ht="18.75" customHeight="1">
      <c r="I759" s="30"/>
      <c r="J759" s="30"/>
      <c r="K759" s="30"/>
      <c r="L759" s="30"/>
    </row>
    <row r="760" spans="9:12" ht="18.75" customHeight="1">
      <c r="I760" s="30"/>
      <c r="J760" s="30"/>
      <c r="K760" s="30"/>
      <c r="L760" s="30"/>
    </row>
    <row r="761" spans="9:12" ht="18.75" customHeight="1">
      <c r="I761" s="30"/>
      <c r="J761" s="30"/>
      <c r="K761" s="30"/>
      <c r="L761" s="30"/>
    </row>
    <row r="762" spans="9:12" ht="18.75" customHeight="1">
      <c r="I762" s="30"/>
      <c r="J762" s="30"/>
      <c r="K762" s="30"/>
      <c r="L762" s="30"/>
    </row>
    <row r="763" spans="9:12" ht="18.75" customHeight="1">
      <c r="I763" s="30"/>
      <c r="J763" s="30"/>
      <c r="K763" s="30"/>
      <c r="L763" s="30"/>
    </row>
    <row r="764" spans="9:12" ht="18.75" customHeight="1">
      <c r="I764" s="30"/>
      <c r="J764" s="30"/>
      <c r="K764" s="30"/>
      <c r="L764" s="30"/>
    </row>
    <row r="765" spans="9:12" ht="18.75" customHeight="1">
      <c r="I765" s="30"/>
      <c r="J765" s="30"/>
      <c r="K765" s="30"/>
      <c r="L765" s="30"/>
    </row>
    <row r="766" spans="9:12" ht="18.75" customHeight="1">
      <c r="I766" s="30"/>
      <c r="J766" s="30"/>
      <c r="K766" s="30"/>
      <c r="L766" s="30"/>
    </row>
    <row r="767" spans="9:12" ht="18.75" customHeight="1">
      <c r="I767" s="30"/>
      <c r="J767" s="30"/>
      <c r="K767" s="30"/>
      <c r="L767" s="30"/>
    </row>
    <row r="768" spans="9:12" ht="18.75" customHeight="1">
      <c r="I768" s="30"/>
      <c r="J768" s="30"/>
      <c r="K768" s="30"/>
      <c r="L768" s="30"/>
    </row>
    <row r="769" spans="9:12" ht="18.75" customHeight="1">
      <c r="I769" s="30"/>
      <c r="J769" s="30"/>
      <c r="K769" s="30"/>
      <c r="L769" s="30"/>
    </row>
    <row r="770" spans="9:12" ht="18.75" customHeight="1">
      <c r="I770" s="30"/>
      <c r="J770" s="30"/>
      <c r="K770" s="30"/>
      <c r="L770" s="30"/>
    </row>
    <row r="771" spans="9:12" ht="18.75" customHeight="1">
      <c r="I771" s="30"/>
      <c r="J771" s="30"/>
      <c r="K771" s="30"/>
      <c r="L771" s="30"/>
    </row>
    <row r="772" spans="9:12" ht="18.75" customHeight="1">
      <c r="I772" s="30"/>
      <c r="J772" s="30"/>
      <c r="K772" s="30"/>
      <c r="L772" s="30"/>
    </row>
    <row r="773" spans="9:12" ht="18.75" customHeight="1">
      <c r="I773" s="30"/>
      <c r="J773" s="30"/>
      <c r="K773" s="30"/>
      <c r="L773" s="30"/>
    </row>
    <row r="774" spans="9:12" ht="18.75" customHeight="1">
      <c r="I774" s="30"/>
      <c r="J774" s="30"/>
      <c r="K774" s="30"/>
      <c r="L774" s="30"/>
    </row>
    <row r="775" spans="9:12" ht="18.75" customHeight="1">
      <c r="I775" s="30"/>
      <c r="J775" s="30"/>
      <c r="K775" s="30"/>
      <c r="L775" s="30"/>
    </row>
    <row r="776" spans="9:12" ht="18.75" customHeight="1">
      <c r="I776" s="30"/>
      <c r="J776" s="30"/>
      <c r="K776" s="30"/>
      <c r="L776" s="30"/>
    </row>
    <row r="777" spans="9:12" ht="18.75" customHeight="1">
      <c r="I777" s="30"/>
      <c r="J777" s="30"/>
      <c r="K777" s="30"/>
      <c r="L777" s="30"/>
    </row>
    <row r="778" spans="9:12" ht="18.75" customHeight="1">
      <c r="I778" s="30"/>
      <c r="J778" s="30"/>
      <c r="K778" s="30"/>
      <c r="L778" s="30"/>
    </row>
    <row r="779" spans="9:12" ht="18.75" customHeight="1">
      <c r="I779" s="30"/>
      <c r="J779" s="30"/>
      <c r="K779" s="30"/>
      <c r="L779" s="30"/>
    </row>
    <row r="780" spans="9:12" ht="18.75" customHeight="1">
      <c r="I780" s="30"/>
      <c r="J780" s="30"/>
      <c r="K780" s="30"/>
      <c r="L780" s="30"/>
    </row>
    <row r="781" spans="9:12" ht="18.75" customHeight="1">
      <c r="I781" s="30"/>
      <c r="J781" s="30"/>
      <c r="K781" s="30"/>
      <c r="L781" s="30"/>
    </row>
    <row r="782" spans="9:12" ht="18.75" customHeight="1">
      <c r="I782" s="30"/>
      <c r="J782" s="30"/>
      <c r="K782" s="30"/>
      <c r="L782" s="30"/>
    </row>
    <row r="783" spans="9:12" ht="18.75" customHeight="1">
      <c r="I783" s="30"/>
      <c r="J783" s="30"/>
      <c r="K783" s="30"/>
      <c r="L783" s="30"/>
    </row>
    <row r="784" spans="9:12" ht="18.75" customHeight="1">
      <c r="I784" s="30"/>
      <c r="J784" s="30"/>
      <c r="K784" s="30"/>
      <c r="L784" s="30"/>
    </row>
    <row r="785" spans="9:12" ht="18.75" customHeight="1">
      <c r="I785" s="30"/>
      <c r="J785" s="30"/>
      <c r="K785" s="30"/>
      <c r="L785" s="30"/>
    </row>
    <row r="786" spans="9:12" ht="18.75" customHeight="1">
      <c r="I786" s="30"/>
      <c r="J786" s="30"/>
      <c r="K786" s="30"/>
      <c r="L786" s="30"/>
    </row>
    <row r="787" spans="9:12" ht="18.75" customHeight="1">
      <c r="I787" s="30"/>
      <c r="J787" s="30"/>
      <c r="K787" s="30"/>
      <c r="L787" s="30"/>
    </row>
    <row r="788" spans="9:12" ht="18.75" customHeight="1">
      <c r="I788" s="30"/>
      <c r="J788" s="30"/>
      <c r="K788" s="30"/>
      <c r="L788" s="30"/>
    </row>
    <row r="789" spans="9:12" ht="18.75" customHeight="1">
      <c r="I789" s="30"/>
      <c r="J789" s="30"/>
      <c r="K789" s="30"/>
      <c r="L789" s="30"/>
    </row>
    <row r="790" spans="9:12" ht="18.75" customHeight="1">
      <c r="I790" s="30"/>
      <c r="J790" s="30"/>
      <c r="K790" s="30"/>
      <c r="L790" s="30"/>
    </row>
    <row r="791" spans="9:12" ht="18.75" customHeight="1">
      <c r="I791" s="30"/>
      <c r="J791" s="30"/>
      <c r="K791" s="30"/>
      <c r="L791" s="30"/>
    </row>
    <row r="792" spans="9:12" ht="18.75" customHeight="1">
      <c r="I792" s="30"/>
      <c r="J792" s="30"/>
      <c r="K792" s="30"/>
      <c r="L792" s="30"/>
    </row>
    <row r="793" spans="9:12" ht="18.75" customHeight="1">
      <c r="I793" s="30"/>
      <c r="J793" s="30"/>
      <c r="K793" s="30"/>
      <c r="L793" s="30"/>
    </row>
    <row r="794" spans="9:12" ht="18.75" customHeight="1">
      <c r="I794" s="30"/>
      <c r="J794" s="30"/>
      <c r="K794" s="30"/>
      <c r="L794" s="30"/>
    </row>
    <row r="795" spans="9:12" ht="18.75" customHeight="1">
      <c r="I795" s="30"/>
      <c r="J795" s="30"/>
      <c r="K795" s="30"/>
      <c r="L795" s="30"/>
    </row>
    <row r="796" spans="9:12" ht="18.75" customHeight="1">
      <c r="I796" s="30"/>
      <c r="J796" s="30"/>
      <c r="K796" s="30"/>
      <c r="L796" s="30"/>
    </row>
    <row r="797" spans="9:12" ht="18.75" customHeight="1">
      <c r="I797" s="30"/>
      <c r="J797" s="30"/>
      <c r="K797" s="30"/>
      <c r="L797" s="30"/>
    </row>
    <row r="798" spans="9:12" ht="18.75" customHeight="1">
      <c r="I798" s="30"/>
      <c r="J798" s="30"/>
      <c r="K798" s="30"/>
      <c r="L798" s="30"/>
    </row>
    <row r="799" spans="9:12" ht="18.75" customHeight="1">
      <c r="I799" s="30"/>
      <c r="J799" s="30"/>
      <c r="K799" s="30"/>
      <c r="L799" s="30"/>
    </row>
    <row r="800" spans="9:12" ht="18.75" customHeight="1">
      <c r="I800" s="30"/>
      <c r="J800" s="30"/>
      <c r="K800" s="30"/>
      <c r="L800" s="30"/>
    </row>
    <row r="801" spans="9:12" ht="18.75" customHeight="1">
      <c r="I801" s="30"/>
      <c r="J801" s="30"/>
      <c r="K801" s="30"/>
      <c r="L801" s="30"/>
    </row>
    <row r="802" spans="9:12" ht="18.75" customHeight="1">
      <c r="I802" s="30"/>
      <c r="J802" s="30"/>
      <c r="K802" s="30"/>
      <c r="L802" s="30"/>
    </row>
    <row r="803" spans="9:12" ht="18.75" customHeight="1">
      <c r="I803" s="30"/>
      <c r="J803" s="30"/>
      <c r="K803" s="30"/>
      <c r="L803" s="30"/>
    </row>
    <row r="804" spans="9:12" ht="18.75" customHeight="1">
      <c r="I804" s="30"/>
      <c r="J804" s="30"/>
      <c r="K804" s="30"/>
      <c r="L804" s="30"/>
    </row>
    <row r="805" spans="9:12" ht="18.75" customHeight="1">
      <c r="I805" s="30"/>
      <c r="J805" s="30"/>
      <c r="K805" s="30"/>
      <c r="L805" s="30"/>
    </row>
    <row r="806" spans="9:12" ht="18.75" customHeight="1">
      <c r="I806" s="30"/>
      <c r="J806" s="30"/>
      <c r="K806" s="30"/>
      <c r="L806" s="30"/>
    </row>
    <row r="807" spans="9:12" ht="18.75" customHeight="1">
      <c r="I807" s="30"/>
      <c r="J807" s="30"/>
      <c r="K807" s="30"/>
      <c r="L807" s="30"/>
    </row>
    <row r="808" spans="9:12" ht="18.75" customHeight="1">
      <c r="I808" s="30"/>
      <c r="J808" s="30"/>
      <c r="K808" s="30"/>
      <c r="L808" s="30"/>
    </row>
    <row r="809" spans="9:12" ht="18.75" customHeight="1">
      <c r="I809" s="30"/>
      <c r="J809" s="30"/>
      <c r="K809" s="30"/>
      <c r="L809" s="30"/>
    </row>
    <row r="810" spans="9:12" ht="18.75" customHeight="1">
      <c r="I810" s="30"/>
      <c r="J810" s="30"/>
      <c r="K810" s="30"/>
      <c r="L810" s="30"/>
    </row>
    <row r="811" spans="9:12" ht="18.75" customHeight="1">
      <c r="I811" s="30"/>
      <c r="J811" s="30"/>
      <c r="K811" s="30"/>
      <c r="L811" s="30"/>
    </row>
    <row r="812" spans="9:12" ht="18.75" customHeight="1">
      <c r="I812" s="30"/>
      <c r="J812" s="30"/>
      <c r="K812" s="30"/>
      <c r="L812" s="30"/>
    </row>
    <row r="813" spans="9:12" ht="18.75" customHeight="1">
      <c r="I813" s="30"/>
      <c r="J813" s="30"/>
      <c r="K813" s="30"/>
      <c r="L813" s="30"/>
    </row>
    <row r="814" spans="9:12" ht="18.75" customHeight="1">
      <c r="I814" s="30"/>
      <c r="J814" s="30"/>
      <c r="K814" s="30"/>
      <c r="L814" s="30"/>
    </row>
    <row r="815" spans="9:12" ht="18.75" customHeight="1">
      <c r="I815" s="30"/>
      <c r="J815" s="30"/>
      <c r="K815" s="30"/>
      <c r="L815" s="30"/>
    </row>
    <row r="816" spans="9:12" ht="18.75" customHeight="1">
      <c r="I816" s="30"/>
      <c r="J816" s="30"/>
      <c r="K816" s="30"/>
      <c r="L816" s="30"/>
    </row>
    <row r="817" spans="9:12" ht="18.75" customHeight="1">
      <c r="I817" s="30"/>
      <c r="J817" s="30"/>
      <c r="K817" s="30"/>
      <c r="L817" s="30"/>
    </row>
    <row r="818" spans="9:12" ht="18.75" customHeight="1">
      <c r="I818" s="30"/>
      <c r="J818" s="30"/>
      <c r="K818" s="30"/>
      <c r="L818" s="30"/>
    </row>
    <row r="819" spans="9:12" ht="18.75" customHeight="1">
      <c r="I819" s="30"/>
      <c r="J819" s="30"/>
      <c r="K819" s="30"/>
      <c r="L819" s="30"/>
    </row>
    <row r="820" spans="9:12" ht="18.75" customHeight="1">
      <c r="I820" s="30"/>
      <c r="J820" s="30"/>
      <c r="K820" s="30"/>
      <c r="L820" s="30"/>
    </row>
    <row r="821" spans="9:12" ht="18.75" customHeight="1">
      <c r="I821" s="30"/>
      <c r="J821" s="30"/>
      <c r="K821" s="30"/>
      <c r="L821" s="30"/>
    </row>
    <row r="822" spans="9:12" ht="18.75" customHeight="1">
      <c r="I822" s="30"/>
      <c r="J822" s="30"/>
      <c r="K822" s="30"/>
      <c r="L822" s="30"/>
    </row>
    <row r="823" spans="9:12" ht="18.75" customHeight="1">
      <c r="I823" s="30"/>
      <c r="J823" s="30"/>
      <c r="K823" s="30"/>
      <c r="L823" s="30"/>
    </row>
    <row r="824" spans="9:12" ht="18.75" customHeight="1">
      <c r="I824" s="30"/>
      <c r="J824" s="30"/>
      <c r="K824" s="30"/>
      <c r="L824" s="30"/>
    </row>
    <row r="825" spans="9:12" ht="18.75" customHeight="1">
      <c r="I825" s="30"/>
      <c r="J825" s="30"/>
      <c r="K825" s="30"/>
      <c r="L825" s="30"/>
    </row>
    <row r="826" spans="9:12" ht="18.75" customHeight="1">
      <c r="I826" s="30"/>
      <c r="J826" s="30"/>
      <c r="K826" s="30"/>
      <c r="L826" s="30"/>
    </row>
    <row r="827" spans="9:12" ht="18.75" customHeight="1">
      <c r="I827" s="30"/>
      <c r="J827" s="30"/>
      <c r="K827" s="30"/>
      <c r="L827" s="30"/>
    </row>
    <row r="828" spans="9:12" ht="18.75" customHeight="1">
      <c r="I828" s="30"/>
      <c r="J828" s="30"/>
      <c r="K828" s="30"/>
      <c r="L828" s="30"/>
    </row>
    <row r="829" spans="9:12" ht="18.75" customHeight="1">
      <c r="I829" s="30"/>
      <c r="J829" s="30"/>
      <c r="K829" s="30"/>
      <c r="L829" s="30"/>
    </row>
    <row r="830" spans="9:12" ht="18.75" customHeight="1">
      <c r="I830" s="30"/>
      <c r="J830" s="30"/>
      <c r="K830" s="30"/>
      <c r="L830" s="30"/>
    </row>
    <row r="831" spans="9:12" ht="18.75" customHeight="1">
      <c r="I831" s="30"/>
      <c r="J831" s="30"/>
      <c r="K831" s="30"/>
      <c r="L831" s="30"/>
    </row>
    <row r="832" spans="9:12" ht="18.75" customHeight="1">
      <c r="I832" s="30"/>
      <c r="J832" s="30"/>
      <c r="K832" s="30"/>
      <c r="L832" s="30"/>
    </row>
    <row r="833" spans="9:12" ht="18.75" customHeight="1">
      <c r="I833" s="30"/>
      <c r="J833" s="30"/>
      <c r="K833" s="30"/>
      <c r="L833" s="30"/>
    </row>
    <row r="834" spans="9:12" ht="18.75" customHeight="1">
      <c r="I834" s="30"/>
      <c r="J834" s="30"/>
      <c r="K834" s="30"/>
      <c r="L834" s="30"/>
    </row>
    <row r="835" spans="9:12" ht="18.75" customHeight="1">
      <c r="I835" s="30"/>
      <c r="J835" s="30"/>
      <c r="K835" s="30"/>
      <c r="L835" s="30"/>
    </row>
    <row r="836" spans="9:12" ht="18.75" customHeight="1">
      <c r="I836" s="30"/>
      <c r="J836" s="30"/>
      <c r="K836" s="30"/>
      <c r="L836" s="30"/>
    </row>
    <row r="837" spans="9:12" ht="18.75" customHeight="1">
      <c r="I837" s="30"/>
      <c r="J837" s="30"/>
      <c r="K837" s="30"/>
      <c r="L837" s="30"/>
    </row>
    <row r="838" spans="9:12" ht="18.75" customHeight="1">
      <c r="I838" s="30"/>
      <c r="J838" s="30"/>
      <c r="K838" s="30"/>
      <c r="L838" s="30"/>
    </row>
    <row r="839" spans="9:12" ht="18.75" customHeight="1">
      <c r="I839" s="30"/>
      <c r="J839" s="30"/>
      <c r="K839" s="30"/>
      <c r="L839" s="30"/>
    </row>
    <row r="840" spans="9:12" ht="18.75" customHeight="1">
      <c r="I840" s="30"/>
      <c r="J840" s="30"/>
      <c r="K840" s="30"/>
      <c r="L840" s="30"/>
    </row>
    <row r="841" spans="9:12" ht="18.75" customHeight="1">
      <c r="I841" s="30"/>
      <c r="J841" s="30"/>
      <c r="K841" s="30"/>
      <c r="L841" s="30"/>
    </row>
    <row r="842" spans="9:12" ht="18.75" customHeight="1">
      <c r="I842" s="30"/>
      <c r="J842" s="30"/>
      <c r="K842" s="30"/>
      <c r="L842" s="30"/>
    </row>
    <row r="843" spans="9:12" ht="18.75" customHeight="1">
      <c r="I843" s="30"/>
      <c r="J843" s="30"/>
      <c r="K843" s="30"/>
      <c r="L843" s="30"/>
    </row>
    <row r="844" spans="9:12" ht="18.75" customHeight="1">
      <c r="I844" s="30"/>
      <c r="J844" s="30"/>
      <c r="K844" s="30"/>
      <c r="L844" s="30"/>
    </row>
    <row r="845" spans="9:12" ht="18.75" customHeight="1">
      <c r="I845" s="30"/>
      <c r="J845" s="30"/>
      <c r="K845" s="30"/>
      <c r="L845" s="30"/>
    </row>
    <row r="846" spans="9:12" ht="18.75" customHeight="1">
      <c r="I846" s="30"/>
      <c r="J846" s="30"/>
      <c r="K846" s="30"/>
      <c r="L846" s="30"/>
    </row>
    <row r="847" spans="9:12" ht="18.75" customHeight="1">
      <c r="I847" s="30"/>
      <c r="J847" s="30"/>
      <c r="K847" s="30"/>
      <c r="L847" s="30"/>
    </row>
    <row r="848" spans="9:12" ht="18.75" customHeight="1">
      <c r="I848" s="30"/>
      <c r="J848" s="30"/>
      <c r="K848" s="30"/>
      <c r="L848" s="30"/>
    </row>
    <row r="849" spans="9:12" ht="18.75" customHeight="1">
      <c r="I849" s="30"/>
      <c r="J849" s="30"/>
      <c r="K849" s="30"/>
      <c r="L849" s="30"/>
    </row>
    <row r="850" spans="9:12" ht="18.75" customHeight="1">
      <c r="I850" s="30"/>
      <c r="J850" s="30"/>
      <c r="K850" s="30"/>
      <c r="L850" s="30"/>
    </row>
    <row r="851" spans="9:12" ht="18.75" customHeight="1">
      <c r="I851" s="30"/>
      <c r="J851" s="30"/>
      <c r="K851" s="30"/>
      <c r="L851" s="30"/>
    </row>
    <row r="852" spans="9:12" ht="18.75" customHeight="1">
      <c r="I852" s="30"/>
      <c r="J852" s="30"/>
      <c r="K852" s="30"/>
      <c r="L852" s="30"/>
    </row>
    <row r="853" spans="9:12" ht="18.75" customHeight="1">
      <c r="I853" s="30"/>
      <c r="J853" s="30"/>
      <c r="K853" s="30"/>
      <c r="L853" s="30"/>
    </row>
    <row r="854" spans="9:12" ht="18.75" customHeight="1">
      <c r="I854" s="30"/>
      <c r="J854" s="30"/>
      <c r="K854" s="30"/>
      <c r="L854" s="30"/>
    </row>
    <row r="855" spans="9:12" ht="18.75" customHeight="1">
      <c r="I855" s="30"/>
      <c r="J855" s="30"/>
      <c r="K855" s="30"/>
      <c r="L855" s="30"/>
    </row>
    <row r="856" spans="9:12" ht="18.75" customHeight="1">
      <c r="I856" s="30"/>
      <c r="J856" s="30"/>
      <c r="K856" s="30"/>
      <c r="L856" s="30"/>
    </row>
    <row r="857" spans="9:12" ht="18.75" customHeight="1">
      <c r="I857" s="30"/>
      <c r="J857" s="30"/>
      <c r="K857" s="30"/>
      <c r="L857" s="30"/>
    </row>
    <row r="858" spans="9:12" ht="18.75" customHeight="1">
      <c r="I858" s="30"/>
      <c r="J858" s="30"/>
      <c r="K858" s="30"/>
      <c r="L858" s="30"/>
    </row>
    <row r="859" spans="9:12" ht="18.75" customHeight="1">
      <c r="I859" s="30"/>
      <c r="J859" s="30"/>
      <c r="K859" s="30"/>
      <c r="L859" s="30"/>
    </row>
    <row r="860" spans="9:12" ht="18.75" customHeight="1">
      <c r="I860" s="30"/>
      <c r="J860" s="30"/>
      <c r="K860" s="30"/>
      <c r="L860" s="30"/>
    </row>
    <row r="861" spans="9:12" ht="18.75" customHeight="1">
      <c r="I861" s="30"/>
      <c r="J861" s="30"/>
      <c r="K861" s="30"/>
      <c r="L861" s="30"/>
    </row>
    <row r="862" spans="9:12" ht="18.75" customHeight="1">
      <c r="I862" s="30"/>
      <c r="J862" s="30"/>
      <c r="K862" s="30"/>
      <c r="L862" s="30"/>
    </row>
    <row r="863" spans="9:12" ht="18.75" customHeight="1">
      <c r="I863" s="30"/>
      <c r="J863" s="30"/>
      <c r="K863" s="30"/>
      <c r="L863" s="30"/>
    </row>
    <row r="864" spans="9:12" ht="18.75" customHeight="1">
      <c r="I864" s="30"/>
      <c r="J864" s="30"/>
      <c r="K864" s="30"/>
      <c r="L864" s="30"/>
    </row>
    <row r="865" spans="9:12" ht="18.75" customHeight="1">
      <c r="I865" s="30"/>
      <c r="J865" s="30"/>
      <c r="K865" s="30"/>
      <c r="L865" s="30"/>
    </row>
    <row r="866" spans="9:12" ht="18.75" customHeight="1">
      <c r="I866" s="30"/>
      <c r="J866" s="30"/>
      <c r="K866" s="30"/>
      <c r="L866" s="30"/>
    </row>
    <row r="867" spans="9:12" ht="18.75" customHeight="1">
      <c r="I867" s="30"/>
      <c r="J867" s="30"/>
      <c r="K867" s="30"/>
      <c r="L867" s="30"/>
    </row>
    <row r="868" spans="9:12" ht="18.75" customHeight="1">
      <c r="I868" s="30"/>
      <c r="J868" s="30"/>
      <c r="K868" s="30"/>
      <c r="L868" s="30"/>
    </row>
    <row r="869" spans="9:12" ht="18.75" customHeight="1">
      <c r="I869" s="30"/>
      <c r="J869" s="30"/>
      <c r="K869" s="30"/>
      <c r="L869" s="30"/>
    </row>
    <row r="870" spans="9:12" ht="18.75" customHeight="1">
      <c r="I870" s="30"/>
      <c r="J870" s="30"/>
      <c r="K870" s="30"/>
      <c r="L870" s="30"/>
    </row>
    <row r="871" spans="9:12" ht="18.75" customHeight="1">
      <c r="I871" s="30"/>
      <c r="J871" s="30"/>
      <c r="K871" s="30"/>
      <c r="L871" s="30"/>
    </row>
    <row r="872" spans="9:12" ht="18.75" customHeight="1">
      <c r="I872" s="30"/>
      <c r="J872" s="30"/>
      <c r="K872" s="30"/>
      <c r="L872" s="30"/>
    </row>
    <row r="873" spans="9:12" ht="18.75" customHeight="1">
      <c r="I873" s="30"/>
      <c r="J873" s="30"/>
      <c r="K873" s="30"/>
      <c r="L873" s="30"/>
    </row>
    <row r="874" spans="9:12" ht="18.75" customHeight="1">
      <c r="I874" s="30"/>
      <c r="J874" s="30"/>
      <c r="K874" s="30"/>
      <c r="L874" s="30"/>
    </row>
    <row r="875" spans="9:12" ht="18.75" customHeight="1">
      <c r="I875" s="30"/>
      <c r="J875" s="30"/>
      <c r="K875" s="30"/>
      <c r="L875" s="30"/>
    </row>
    <row r="876" spans="9:12" ht="18.75" customHeight="1">
      <c r="I876" s="30"/>
      <c r="J876" s="30"/>
      <c r="K876" s="30"/>
      <c r="L876" s="30"/>
    </row>
    <row r="877" spans="9:12" ht="18.75" customHeight="1">
      <c r="I877" s="30"/>
      <c r="J877" s="30"/>
      <c r="K877" s="30"/>
      <c r="L877" s="30"/>
    </row>
    <row r="878" spans="9:12" ht="18.75" customHeight="1">
      <c r="I878" s="30"/>
      <c r="J878" s="30"/>
      <c r="K878" s="30"/>
      <c r="L878" s="30"/>
    </row>
    <row r="879" spans="9:12" ht="18.75" customHeight="1">
      <c r="I879" s="30"/>
      <c r="J879" s="30"/>
      <c r="K879" s="30"/>
      <c r="L879" s="30"/>
    </row>
    <row r="880" spans="9:12" ht="18.75" customHeight="1">
      <c r="I880" s="30"/>
      <c r="J880" s="30"/>
      <c r="K880" s="30"/>
      <c r="L880" s="30"/>
    </row>
    <row r="881" spans="9:12" ht="18.75" customHeight="1">
      <c r="I881" s="30"/>
      <c r="J881" s="30"/>
      <c r="K881" s="30"/>
      <c r="L881" s="30"/>
    </row>
    <row r="882" spans="9:12" ht="18.75" customHeight="1">
      <c r="I882" s="30"/>
      <c r="J882" s="30"/>
      <c r="K882" s="30"/>
      <c r="L882" s="30"/>
    </row>
    <row r="883" spans="9:12" ht="18.75" customHeight="1">
      <c r="I883" s="30"/>
      <c r="J883" s="30"/>
      <c r="K883" s="30"/>
      <c r="L883" s="30"/>
    </row>
    <row r="884" spans="9:12" ht="18.75" customHeight="1">
      <c r="I884" s="30"/>
      <c r="J884" s="30"/>
      <c r="K884" s="30"/>
      <c r="L884" s="30"/>
    </row>
    <row r="885" spans="9:12" ht="18.75" customHeight="1">
      <c r="I885" s="30"/>
      <c r="J885" s="30"/>
      <c r="K885" s="30"/>
      <c r="L885" s="30"/>
    </row>
    <row r="886" spans="9:12" ht="18.75" customHeight="1">
      <c r="I886" s="30"/>
      <c r="J886" s="30"/>
      <c r="K886" s="30"/>
      <c r="L886" s="30"/>
    </row>
    <row r="887" spans="9:12" ht="18.75" customHeight="1">
      <c r="I887" s="30"/>
      <c r="J887" s="30"/>
      <c r="K887" s="30"/>
      <c r="L887" s="30"/>
    </row>
    <row r="888" spans="9:12" ht="18.75" customHeight="1">
      <c r="I888" s="30"/>
      <c r="J888" s="30"/>
      <c r="K888" s="30"/>
      <c r="L888" s="30"/>
    </row>
    <row r="889" spans="9:12" ht="18.75" customHeight="1">
      <c r="I889" s="30"/>
      <c r="J889" s="30"/>
      <c r="K889" s="30"/>
      <c r="L889" s="30"/>
    </row>
    <row r="890" spans="9:12" ht="18.75" customHeight="1">
      <c r="I890" s="30"/>
      <c r="J890" s="30"/>
      <c r="K890" s="30"/>
      <c r="L890" s="30"/>
    </row>
    <row r="891" spans="9:12" ht="18.75" customHeight="1">
      <c r="I891" s="30"/>
      <c r="J891" s="30"/>
      <c r="K891" s="30"/>
      <c r="L891" s="30"/>
    </row>
    <row r="892" spans="9:12" ht="18.75" customHeight="1">
      <c r="I892" s="30"/>
      <c r="J892" s="30"/>
      <c r="K892" s="30"/>
      <c r="L892" s="30"/>
    </row>
    <row r="893" spans="9:12" ht="18.75" customHeight="1">
      <c r="I893" s="30"/>
      <c r="J893" s="30"/>
      <c r="K893" s="30"/>
      <c r="L893" s="30"/>
    </row>
    <row r="894" spans="9:12" ht="18.75" customHeight="1">
      <c r="I894" s="30"/>
      <c r="J894" s="30"/>
      <c r="K894" s="30"/>
      <c r="L894" s="30"/>
    </row>
    <row r="895" spans="9:12" ht="18.75" customHeight="1">
      <c r="I895" s="30"/>
      <c r="J895" s="30"/>
      <c r="K895" s="30"/>
      <c r="L895" s="30"/>
    </row>
    <row r="896" spans="9:12" ht="18.75" customHeight="1">
      <c r="I896" s="30"/>
      <c r="J896" s="30"/>
      <c r="K896" s="30"/>
      <c r="L896" s="30"/>
    </row>
    <row r="897" spans="9:12" ht="18.75" customHeight="1">
      <c r="I897" s="30"/>
      <c r="J897" s="30"/>
      <c r="K897" s="30"/>
      <c r="L897" s="30"/>
    </row>
    <row r="898" spans="9:12" ht="18.75" customHeight="1">
      <c r="I898" s="30"/>
      <c r="J898" s="30"/>
      <c r="K898" s="30"/>
      <c r="L898" s="30"/>
    </row>
    <row r="899" spans="9:12" ht="18.75" customHeight="1">
      <c r="I899" s="30"/>
      <c r="J899" s="30"/>
      <c r="K899" s="30"/>
      <c r="L899" s="30"/>
    </row>
    <row r="900" spans="9:12" ht="18.75" customHeight="1">
      <c r="I900" s="30"/>
      <c r="J900" s="30"/>
      <c r="K900" s="30"/>
      <c r="L900" s="30"/>
    </row>
    <row r="901" spans="9:12" ht="18.75" customHeight="1">
      <c r="I901" s="30"/>
      <c r="J901" s="30"/>
      <c r="K901" s="30"/>
      <c r="L901" s="30"/>
    </row>
    <row r="902" spans="9:12" ht="18.75" customHeight="1">
      <c r="I902" s="30"/>
      <c r="J902" s="30"/>
      <c r="K902" s="30"/>
      <c r="L902" s="30"/>
    </row>
    <row r="903" spans="9:12" ht="18.75" customHeight="1">
      <c r="I903" s="30"/>
      <c r="J903" s="30"/>
      <c r="K903" s="30"/>
      <c r="L903" s="30"/>
    </row>
    <row r="904" spans="9:12" ht="18.75" customHeight="1">
      <c r="I904" s="30"/>
      <c r="J904" s="30"/>
      <c r="K904" s="30"/>
      <c r="L904" s="30"/>
    </row>
    <row r="905" spans="9:12" ht="18.75" customHeight="1">
      <c r="I905" s="30"/>
      <c r="J905" s="30"/>
      <c r="K905" s="30"/>
      <c r="L905" s="30"/>
    </row>
    <row r="906" spans="9:12" ht="18.75" customHeight="1">
      <c r="I906" s="30"/>
      <c r="J906" s="30"/>
      <c r="K906" s="30"/>
      <c r="L906" s="30"/>
    </row>
    <row r="907" spans="9:12" ht="18.75" customHeight="1">
      <c r="I907" s="30"/>
      <c r="J907" s="30"/>
      <c r="K907" s="30"/>
      <c r="L907" s="30"/>
    </row>
    <row r="908" spans="9:12" ht="18.75" customHeight="1">
      <c r="I908" s="30"/>
      <c r="J908" s="30"/>
      <c r="K908" s="30"/>
      <c r="L908" s="30"/>
    </row>
    <row r="909" spans="9:12" ht="18.75" customHeight="1">
      <c r="I909" s="30"/>
      <c r="J909" s="30"/>
      <c r="K909" s="30"/>
      <c r="L909" s="30"/>
    </row>
    <row r="910" spans="9:12" ht="18.75" customHeight="1">
      <c r="I910" s="30"/>
      <c r="J910" s="30"/>
      <c r="K910" s="30"/>
      <c r="L910" s="30"/>
    </row>
    <row r="911" spans="9:12" ht="18.75" customHeight="1">
      <c r="I911" s="30"/>
      <c r="J911" s="30"/>
      <c r="K911" s="30"/>
      <c r="L911" s="30"/>
    </row>
    <row r="912" spans="9:12" ht="18.75" customHeight="1">
      <c r="I912" s="30"/>
      <c r="J912" s="30"/>
      <c r="K912" s="30"/>
      <c r="L912" s="30"/>
    </row>
    <row r="913" spans="9:12" ht="18.75" customHeight="1">
      <c r="I913" s="30"/>
      <c r="J913" s="30"/>
      <c r="K913" s="30"/>
      <c r="L913" s="30"/>
    </row>
    <row r="914" spans="9:12" ht="18.75" customHeight="1">
      <c r="I914" s="30"/>
      <c r="J914" s="30"/>
      <c r="K914" s="30"/>
      <c r="L914" s="30"/>
    </row>
    <row r="915" spans="9:12" ht="18.75" customHeight="1">
      <c r="I915" s="30"/>
      <c r="J915" s="30"/>
      <c r="K915" s="30"/>
      <c r="L915" s="30"/>
    </row>
    <row r="916" spans="9:12" ht="18.75" customHeight="1">
      <c r="I916" s="30"/>
      <c r="J916" s="30"/>
      <c r="K916" s="30"/>
      <c r="L916" s="30"/>
    </row>
    <row r="917" spans="9:12" ht="18.75" customHeight="1">
      <c r="I917" s="30"/>
      <c r="J917" s="30"/>
      <c r="K917" s="30"/>
      <c r="L917" s="30"/>
    </row>
    <row r="918" spans="9:12" ht="18.75" customHeight="1">
      <c r="I918" s="30"/>
      <c r="J918" s="30"/>
      <c r="K918" s="30"/>
      <c r="L918" s="30"/>
    </row>
    <row r="919" spans="9:12" ht="18.75" customHeight="1">
      <c r="I919" s="30"/>
      <c r="J919" s="30"/>
      <c r="K919" s="30"/>
      <c r="L919" s="30"/>
    </row>
    <row r="920" spans="9:12" ht="18.75" customHeight="1">
      <c r="I920" s="30"/>
      <c r="J920" s="30"/>
      <c r="K920" s="30"/>
      <c r="L920" s="30"/>
    </row>
    <row r="921" spans="9:12" ht="18.75" customHeight="1">
      <c r="I921" s="30"/>
      <c r="J921" s="30"/>
      <c r="K921" s="30"/>
      <c r="L921" s="30"/>
    </row>
    <row r="922" spans="9:12" ht="18.75" customHeight="1">
      <c r="I922" s="30"/>
      <c r="J922" s="30"/>
      <c r="K922" s="30"/>
      <c r="L922" s="30"/>
    </row>
    <row r="923" spans="9:12" ht="18.75" customHeight="1">
      <c r="I923" s="30"/>
      <c r="J923" s="30"/>
      <c r="K923" s="30"/>
      <c r="L923" s="30"/>
    </row>
    <row r="924" spans="9:12" ht="18.75" customHeight="1">
      <c r="I924" s="30"/>
      <c r="J924" s="30"/>
      <c r="K924" s="30"/>
      <c r="L924" s="30"/>
    </row>
    <row r="925" spans="9:12" ht="18.75" customHeight="1">
      <c r="I925" s="30"/>
      <c r="J925" s="30"/>
      <c r="K925" s="30"/>
      <c r="L925" s="30"/>
    </row>
    <row r="926" spans="9:12" ht="18.75" customHeight="1">
      <c r="I926" s="30"/>
      <c r="J926" s="30"/>
      <c r="K926" s="30"/>
      <c r="L926" s="30"/>
    </row>
    <row r="927" spans="9:12" ht="18.75" customHeight="1">
      <c r="I927" s="30"/>
      <c r="J927" s="30"/>
      <c r="K927" s="30"/>
      <c r="L927" s="30"/>
    </row>
    <row r="928" spans="9:12" ht="18.75" customHeight="1">
      <c r="I928" s="30"/>
      <c r="J928" s="30"/>
      <c r="K928" s="30"/>
      <c r="L928" s="30"/>
    </row>
    <row r="929" spans="9:12" ht="18.75" customHeight="1">
      <c r="I929" s="30"/>
      <c r="J929" s="30"/>
      <c r="K929" s="30"/>
      <c r="L929" s="30"/>
    </row>
    <row r="930" spans="9:12" ht="18.75" customHeight="1">
      <c r="I930" s="30"/>
      <c r="J930" s="30"/>
      <c r="K930" s="30"/>
      <c r="L930" s="30"/>
    </row>
    <row r="931" spans="9:12" ht="18.75" customHeight="1">
      <c r="I931" s="30"/>
      <c r="J931" s="30"/>
      <c r="K931" s="30"/>
      <c r="L931" s="30"/>
    </row>
    <row r="932" spans="9:12" ht="18.75" customHeight="1">
      <c r="I932" s="30"/>
      <c r="J932" s="30"/>
      <c r="K932" s="30"/>
      <c r="L932" s="30"/>
    </row>
    <row r="933" spans="9:12" ht="18.75" customHeight="1">
      <c r="I933" s="30"/>
      <c r="J933" s="30"/>
      <c r="K933" s="30"/>
      <c r="L933" s="30"/>
    </row>
    <row r="934" spans="9:12" ht="18.75" customHeight="1">
      <c r="I934" s="30"/>
      <c r="J934" s="30"/>
      <c r="K934" s="30"/>
      <c r="L934" s="30"/>
    </row>
    <row r="935" spans="9:12" ht="18.75" customHeight="1">
      <c r="I935" s="30"/>
      <c r="J935" s="30"/>
      <c r="K935" s="30"/>
      <c r="L935" s="30"/>
    </row>
    <row r="936" spans="9:12" ht="18.75" customHeight="1">
      <c r="I936" s="30"/>
      <c r="J936" s="30"/>
      <c r="K936" s="30"/>
      <c r="L936" s="30"/>
    </row>
    <row r="937" spans="9:12" ht="18.75" customHeight="1">
      <c r="I937" s="30"/>
      <c r="J937" s="30"/>
      <c r="K937" s="30"/>
      <c r="L937" s="30"/>
    </row>
    <row r="938" spans="9:12" ht="18.75" customHeight="1">
      <c r="I938" s="30"/>
      <c r="J938" s="30"/>
      <c r="K938" s="30"/>
      <c r="L938" s="30"/>
    </row>
    <row r="939" spans="9:12" ht="18.75" customHeight="1">
      <c r="I939" s="30"/>
      <c r="J939" s="30"/>
      <c r="K939" s="30"/>
      <c r="L939" s="30"/>
    </row>
    <row r="940" spans="9:12" ht="18.75" customHeight="1">
      <c r="I940" s="30"/>
      <c r="J940" s="30"/>
      <c r="K940" s="30"/>
      <c r="L940" s="30"/>
    </row>
    <row r="941" spans="9:12" ht="18.75" customHeight="1">
      <c r="I941" s="30"/>
      <c r="J941" s="30"/>
      <c r="K941" s="30"/>
      <c r="L941" s="30"/>
    </row>
    <row r="942" spans="9:12" ht="18.75" customHeight="1">
      <c r="I942" s="30"/>
      <c r="J942" s="30"/>
      <c r="K942" s="30"/>
      <c r="L942" s="30"/>
    </row>
    <row r="943" spans="9:12" ht="18.75" customHeight="1">
      <c r="I943" s="30"/>
      <c r="J943" s="30"/>
      <c r="K943" s="30"/>
      <c r="L943" s="30"/>
    </row>
    <row r="944" spans="9:12" ht="18.75" customHeight="1">
      <c r="I944" s="30"/>
      <c r="J944" s="30"/>
      <c r="K944" s="30"/>
      <c r="L944" s="30"/>
    </row>
    <row r="945" spans="9:12" ht="18.75" customHeight="1">
      <c r="I945" s="30"/>
      <c r="J945" s="30"/>
      <c r="K945" s="30"/>
      <c r="L945" s="30"/>
    </row>
    <row r="946" spans="9:12" ht="18.75" customHeight="1">
      <c r="I946" s="30"/>
      <c r="J946" s="30"/>
      <c r="K946" s="30"/>
      <c r="L946" s="30"/>
    </row>
    <row r="947" spans="9:12" ht="18.75" customHeight="1">
      <c r="I947" s="30"/>
      <c r="J947" s="30"/>
      <c r="K947" s="30"/>
      <c r="L947" s="30"/>
    </row>
    <row r="948" spans="9:12" ht="18.75" customHeight="1">
      <c r="I948" s="30"/>
      <c r="J948" s="30"/>
      <c r="K948" s="30"/>
      <c r="L948" s="30"/>
    </row>
    <row r="949" spans="9:12" ht="18.75" customHeight="1">
      <c r="I949" s="30"/>
      <c r="J949" s="30"/>
      <c r="K949" s="30"/>
      <c r="L949" s="30"/>
    </row>
    <row r="950" spans="9:12" ht="18.75" customHeight="1">
      <c r="I950" s="30"/>
      <c r="J950" s="30"/>
      <c r="K950" s="30"/>
      <c r="L950" s="30"/>
    </row>
    <row r="951" spans="9:12" ht="18.75" customHeight="1">
      <c r="I951" s="30"/>
      <c r="J951" s="30"/>
      <c r="K951" s="30"/>
      <c r="L951" s="30"/>
    </row>
    <row r="952" spans="9:12" ht="18.75" customHeight="1">
      <c r="I952" s="30"/>
      <c r="J952" s="30"/>
      <c r="K952" s="30"/>
      <c r="L952" s="30"/>
    </row>
    <row r="953" spans="9:12" ht="18.75" customHeight="1">
      <c r="I953" s="30"/>
      <c r="J953" s="30"/>
      <c r="K953" s="30"/>
      <c r="L953" s="30"/>
    </row>
    <row r="954" spans="9:12" ht="18.75" customHeight="1">
      <c r="I954" s="30"/>
      <c r="J954" s="30"/>
      <c r="K954" s="30"/>
      <c r="L954" s="30"/>
    </row>
    <row r="955" spans="9:12" ht="18.75" customHeight="1">
      <c r="I955" s="30"/>
      <c r="J955" s="30"/>
      <c r="K955" s="30"/>
      <c r="L955" s="30"/>
    </row>
    <row r="956" spans="9:12" ht="18.75" customHeight="1">
      <c r="I956" s="30"/>
      <c r="J956" s="30"/>
      <c r="K956" s="30"/>
      <c r="L956" s="30"/>
    </row>
    <row r="957" spans="9:12" ht="18.75" customHeight="1">
      <c r="I957" s="30"/>
      <c r="J957" s="30"/>
      <c r="K957" s="30"/>
      <c r="L957" s="30"/>
    </row>
    <row r="958" spans="9:12" ht="18.75" customHeight="1">
      <c r="I958" s="30"/>
      <c r="J958" s="30"/>
      <c r="K958" s="30"/>
      <c r="L958" s="30"/>
    </row>
    <row r="959" spans="9:12" ht="18.75" customHeight="1">
      <c r="I959" s="30"/>
      <c r="J959" s="30"/>
      <c r="K959" s="30"/>
      <c r="L959" s="30"/>
    </row>
    <row r="960" spans="9:12" ht="18.75" customHeight="1">
      <c r="I960" s="30"/>
      <c r="J960" s="30"/>
      <c r="K960" s="30"/>
      <c r="L960" s="30"/>
    </row>
    <row r="961" spans="9:12" ht="18.75" customHeight="1">
      <c r="I961" s="30"/>
      <c r="J961" s="30"/>
      <c r="K961" s="30"/>
      <c r="L961" s="30"/>
    </row>
    <row r="962" spans="9:12" ht="18.75" customHeight="1">
      <c r="I962" s="30"/>
      <c r="J962" s="30"/>
      <c r="K962" s="30"/>
      <c r="L962" s="30"/>
    </row>
    <row r="963" spans="9:12" ht="18.75" customHeight="1">
      <c r="I963" s="30"/>
      <c r="J963" s="30"/>
      <c r="K963" s="30"/>
      <c r="L963" s="30"/>
    </row>
    <row r="964" spans="9:12" ht="18.75" customHeight="1">
      <c r="I964" s="30"/>
      <c r="J964" s="30"/>
      <c r="K964" s="30"/>
      <c r="L964" s="30"/>
    </row>
    <row r="965" spans="9:12" ht="18.75" customHeight="1">
      <c r="I965" s="30"/>
      <c r="J965" s="30"/>
      <c r="K965" s="30"/>
      <c r="L965" s="30"/>
    </row>
    <row r="966" spans="9:12" ht="18.75" customHeight="1">
      <c r="I966" s="30"/>
      <c r="J966" s="30"/>
      <c r="K966" s="30"/>
      <c r="L966" s="30"/>
    </row>
    <row r="967" spans="9:12" ht="18.75" customHeight="1">
      <c r="I967" s="30"/>
      <c r="J967" s="30"/>
      <c r="K967" s="30"/>
      <c r="L967" s="30"/>
    </row>
    <row r="968" spans="9:12" ht="18.75" customHeight="1">
      <c r="I968" s="30"/>
      <c r="J968" s="30"/>
      <c r="K968" s="30"/>
      <c r="L968" s="30"/>
    </row>
    <row r="969" spans="9:12" ht="18.75" customHeight="1">
      <c r="I969" s="30"/>
      <c r="J969" s="30"/>
      <c r="K969" s="30"/>
      <c r="L969" s="30"/>
    </row>
    <row r="970" spans="9:12" ht="18.75" customHeight="1">
      <c r="I970" s="30"/>
      <c r="J970" s="30"/>
      <c r="K970" s="30"/>
      <c r="L970" s="30"/>
    </row>
    <row r="971" spans="9:12" ht="18.75" customHeight="1">
      <c r="I971" s="30"/>
      <c r="J971" s="30"/>
      <c r="K971" s="30"/>
      <c r="L971" s="30"/>
    </row>
    <row r="972" spans="9:12" ht="18.75" customHeight="1">
      <c r="I972" s="30"/>
      <c r="J972" s="30"/>
      <c r="K972" s="30"/>
      <c r="L972" s="30"/>
    </row>
    <row r="973" spans="9:12" ht="18.75" customHeight="1">
      <c r="I973" s="30"/>
      <c r="J973" s="30"/>
      <c r="K973" s="30"/>
      <c r="L973" s="30"/>
    </row>
    <row r="974" spans="9:12" ht="18.75" customHeight="1">
      <c r="I974" s="30"/>
      <c r="J974" s="30"/>
      <c r="K974" s="30"/>
      <c r="L974" s="30"/>
    </row>
    <row r="975" spans="9:12" ht="18.75" customHeight="1">
      <c r="I975" s="30"/>
      <c r="J975" s="30"/>
      <c r="K975" s="30"/>
      <c r="L975" s="30"/>
    </row>
    <row r="976" spans="9:12" ht="18.75" customHeight="1">
      <c r="I976" s="30"/>
      <c r="J976" s="30"/>
      <c r="K976" s="30"/>
      <c r="L976" s="30"/>
    </row>
    <row r="977" spans="9:12" ht="18.75" customHeight="1">
      <c r="I977" s="30"/>
      <c r="J977" s="30"/>
      <c r="K977" s="30"/>
      <c r="L977" s="30"/>
    </row>
    <row r="978" spans="9:12" ht="18.75" customHeight="1">
      <c r="I978" s="30"/>
      <c r="J978" s="30"/>
      <c r="K978" s="30"/>
      <c r="L978" s="30"/>
    </row>
    <row r="979" spans="9:12" ht="18.75" customHeight="1">
      <c r="I979" s="30"/>
      <c r="J979" s="30"/>
      <c r="K979" s="30"/>
      <c r="L979" s="30"/>
    </row>
    <row r="980" spans="9:12" ht="18.75" customHeight="1">
      <c r="I980" s="30"/>
      <c r="J980" s="30"/>
      <c r="K980" s="30"/>
      <c r="L980" s="30"/>
    </row>
    <row r="981" spans="9:12" ht="18.75" customHeight="1">
      <c r="I981" s="30"/>
      <c r="J981" s="30"/>
      <c r="K981" s="30"/>
      <c r="L981" s="30"/>
    </row>
    <row r="982" spans="9:12" ht="18.75" customHeight="1">
      <c r="I982" s="30"/>
      <c r="J982" s="30"/>
      <c r="K982" s="30"/>
      <c r="L982" s="30"/>
    </row>
    <row r="983" spans="9:12" ht="18.75" customHeight="1">
      <c r="I983" s="30"/>
      <c r="J983" s="30"/>
      <c r="K983" s="30"/>
      <c r="L983" s="30"/>
    </row>
    <row r="984" spans="9:12" ht="18.75" customHeight="1">
      <c r="I984" s="30"/>
      <c r="J984" s="30"/>
      <c r="K984" s="30"/>
      <c r="L984" s="30"/>
    </row>
    <row r="985" spans="9:12" ht="18.75" customHeight="1">
      <c r="I985" s="30"/>
      <c r="J985" s="30"/>
      <c r="K985" s="30"/>
      <c r="L985" s="30"/>
    </row>
    <row r="986" spans="9:12" ht="18.75" customHeight="1">
      <c r="I986" s="30"/>
      <c r="J986" s="30"/>
      <c r="K986" s="30"/>
      <c r="L986" s="30"/>
    </row>
    <row r="987" spans="9:12" ht="18.75" customHeight="1">
      <c r="I987" s="30"/>
      <c r="J987" s="30"/>
      <c r="K987" s="30"/>
      <c r="L987" s="30"/>
    </row>
    <row r="988" spans="9:12" ht="18.75" customHeight="1">
      <c r="I988" s="30"/>
      <c r="J988" s="30"/>
      <c r="K988" s="30"/>
      <c r="L988" s="30"/>
    </row>
    <row r="989" spans="9:12" ht="18.75" customHeight="1">
      <c r="I989" s="30"/>
      <c r="J989" s="30"/>
      <c r="K989" s="30"/>
      <c r="L989" s="30"/>
    </row>
    <row r="990" spans="9:12" ht="18.75" customHeight="1">
      <c r="I990" s="30"/>
      <c r="J990" s="30"/>
      <c r="K990" s="30"/>
      <c r="L990" s="30"/>
    </row>
    <row r="991" spans="9:12" ht="18.75" customHeight="1">
      <c r="I991" s="30"/>
      <c r="J991" s="30"/>
      <c r="K991" s="30"/>
      <c r="L991" s="30"/>
    </row>
    <row r="992" spans="9:12" ht="18.75" customHeight="1">
      <c r="I992" s="30"/>
      <c r="J992" s="30"/>
      <c r="K992" s="30"/>
      <c r="L992" s="30"/>
    </row>
    <row r="993" spans="9:12" ht="18.75" customHeight="1">
      <c r="I993" s="30"/>
      <c r="J993" s="30"/>
      <c r="K993" s="30"/>
      <c r="L993" s="30"/>
    </row>
    <row r="994" spans="9:12" ht="18.75" customHeight="1">
      <c r="I994" s="30"/>
      <c r="J994" s="30"/>
      <c r="K994" s="30"/>
      <c r="L994" s="30"/>
    </row>
    <row r="995" spans="9:12" ht="18.75" customHeight="1">
      <c r="I995" s="30"/>
      <c r="J995" s="30"/>
      <c r="K995" s="30"/>
      <c r="L995" s="30"/>
    </row>
    <row r="996" spans="9:12" ht="18.75" customHeight="1">
      <c r="I996" s="30"/>
      <c r="J996" s="30"/>
      <c r="K996" s="30"/>
      <c r="L996" s="30"/>
    </row>
    <row r="997" spans="9:12" ht="18.75" customHeight="1">
      <c r="I997" s="30"/>
      <c r="J997" s="30"/>
      <c r="K997" s="30"/>
      <c r="L997" s="30"/>
    </row>
    <row r="998" spans="9:12" ht="18.75" customHeight="1">
      <c r="I998" s="30"/>
      <c r="J998" s="30"/>
      <c r="K998" s="30"/>
      <c r="L998" s="30"/>
    </row>
    <row r="999" spans="9:12" ht="18.75" customHeight="1">
      <c r="I999" s="30"/>
      <c r="J999" s="30"/>
      <c r="K999" s="30"/>
      <c r="L999" s="30"/>
    </row>
    <row r="1000" spans="9:12" ht="18.75" customHeight="1">
      <c r="I1000" s="30"/>
      <c r="J1000" s="30"/>
      <c r="K1000" s="30"/>
      <c r="L1000" s="30"/>
    </row>
    <row r="1001" spans="9:12" ht="18.75" customHeight="1">
      <c r="I1001" s="30"/>
      <c r="J1001" s="30"/>
      <c r="K1001" s="30"/>
      <c r="L1001" s="30"/>
    </row>
    <row r="1002" spans="9:12" ht="18.75" customHeight="1">
      <c r="I1002" s="30"/>
      <c r="J1002" s="30"/>
      <c r="K1002" s="30"/>
      <c r="L1002" s="30"/>
    </row>
    <row r="1003" spans="9:12" ht="18.75" customHeight="1">
      <c r="I1003" s="30"/>
      <c r="J1003" s="30"/>
      <c r="K1003" s="30"/>
      <c r="L1003" s="30"/>
    </row>
    <row r="1004" spans="9:12" ht="18.75" customHeight="1">
      <c r="I1004" s="30"/>
      <c r="J1004" s="30"/>
      <c r="K1004" s="30"/>
      <c r="L1004" s="30"/>
    </row>
    <row r="1005" spans="9:12" ht="18.75" customHeight="1">
      <c r="I1005" s="30"/>
      <c r="J1005" s="30"/>
      <c r="K1005" s="30"/>
      <c r="L1005" s="30"/>
    </row>
    <row r="1006" spans="9:12" ht="18.75" customHeight="1">
      <c r="I1006" s="30"/>
      <c r="J1006" s="30"/>
      <c r="K1006" s="30"/>
      <c r="L1006" s="30"/>
    </row>
    <row r="1007" spans="9:12" ht="18.75" customHeight="1">
      <c r="I1007" s="30"/>
      <c r="J1007" s="30"/>
      <c r="K1007" s="30"/>
      <c r="L1007" s="30"/>
    </row>
    <row r="1008" spans="9:12" ht="18.75" customHeight="1">
      <c r="I1008" s="30"/>
      <c r="J1008" s="30"/>
      <c r="K1008" s="30"/>
      <c r="L1008" s="30"/>
    </row>
    <row r="1009" spans="9:12" ht="18.75" customHeight="1">
      <c r="I1009" s="30"/>
      <c r="J1009" s="30"/>
      <c r="K1009" s="30"/>
      <c r="L1009" s="30"/>
    </row>
    <row r="1010" spans="9:12" ht="18.75" customHeight="1">
      <c r="I1010" s="30"/>
      <c r="J1010" s="30"/>
      <c r="K1010" s="30"/>
      <c r="L1010" s="30"/>
    </row>
    <row r="1011" spans="9:12" ht="18.75" customHeight="1">
      <c r="I1011" s="30"/>
      <c r="J1011" s="30"/>
      <c r="K1011" s="30"/>
      <c r="L1011" s="30"/>
    </row>
    <row r="1012" spans="9:12" ht="18.75" customHeight="1">
      <c r="I1012" s="30"/>
      <c r="J1012" s="30"/>
      <c r="K1012" s="30"/>
      <c r="L1012" s="30"/>
    </row>
    <row r="1013" spans="9:12" ht="18.75" customHeight="1">
      <c r="I1013" s="30"/>
      <c r="J1013" s="30"/>
      <c r="K1013" s="30"/>
      <c r="L1013" s="30"/>
    </row>
    <row r="1014" spans="9:12" ht="18.75" customHeight="1">
      <c r="I1014" s="30"/>
      <c r="J1014" s="30"/>
      <c r="K1014" s="30"/>
      <c r="L1014" s="30"/>
    </row>
    <row r="1015" spans="9:12" ht="18.75" customHeight="1">
      <c r="I1015" s="30"/>
      <c r="J1015" s="30"/>
      <c r="K1015" s="30"/>
      <c r="L1015" s="30"/>
    </row>
    <row r="1016" spans="9:12" ht="18.75" customHeight="1">
      <c r="I1016" s="30"/>
      <c r="J1016" s="30"/>
      <c r="K1016" s="30"/>
      <c r="L1016" s="30"/>
    </row>
    <row r="1017" spans="9:12" ht="18.75" customHeight="1">
      <c r="I1017" s="30"/>
      <c r="J1017" s="30"/>
      <c r="K1017" s="30"/>
      <c r="L1017" s="30"/>
    </row>
    <row r="1018" spans="9:12" ht="18.75" customHeight="1">
      <c r="I1018" s="30"/>
      <c r="J1018" s="30"/>
      <c r="K1018" s="30"/>
      <c r="L1018" s="30"/>
    </row>
    <row r="1019" spans="9:12" ht="18.75" customHeight="1">
      <c r="I1019" s="30"/>
      <c r="J1019" s="30"/>
      <c r="K1019" s="30"/>
      <c r="L1019" s="30"/>
    </row>
    <row r="1020" spans="9:12" ht="18.75" customHeight="1">
      <c r="I1020" s="30"/>
      <c r="J1020" s="30"/>
      <c r="K1020" s="30"/>
      <c r="L1020" s="30"/>
    </row>
    <row r="1021" spans="9:12" ht="18.75" customHeight="1">
      <c r="I1021" s="30"/>
      <c r="J1021" s="30"/>
      <c r="K1021" s="30"/>
      <c r="L1021" s="30"/>
    </row>
    <row r="1022" spans="9:12" ht="18.75" customHeight="1">
      <c r="I1022" s="30"/>
      <c r="J1022" s="30"/>
      <c r="K1022" s="30"/>
      <c r="L1022" s="30"/>
    </row>
    <row r="1023" spans="9:12" ht="18.75" customHeight="1">
      <c r="I1023" s="30"/>
      <c r="J1023" s="30"/>
      <c r="K1023" s="30"/>
      <c r="L1023" s="30"/>
    </row>
    <row r="1024" spans="9:12" ht="18.75" customHeight="1">
      <c r="I1024" s="30"/>
      <c r="J1024" s="30"/>
      <c r="K1024" s="30"/>
      <c r="L1024" s="30"/>
    </row>
    <row r="1025" spans="9:12" ht="18.75" customHeight="1">
      <c r="I1025" s="30"/>
      <c r="J1025" s="30"/>
      <c r="K1025" s="30"/>
      <c r="L1025" s="30"/>
    </row>
    <row r="1026" spans="9:12" ht="18.75" customHeight="1">
      <c r="I1026" s="30"/>
      <c r="J1026" s="30"/>
      <c r="K1026" s="30"/>
      <c r="L1026" s="30"/>
    </row>
    <row r="1027" spans="9:12" ht="18.75" customHeight="1">
      <c r="I1027" s="30"/>
      <c r="J1027" s="30"/>
      <c r="K1027" s="30"/>
      <c r="L1027" s="30"/>
    </row>
    <row r="1028" spans="9:12" ht="18.75" customHeight="1">
      <c r="I1028" s="30"/>
      <c r="J1028" s="30"/>
      <c r="K1028" s="30"/>
      <c r="L1028" s="30"/>
    </row>
    <row r="1029" spans="9:12" ht="18.75" customHeight="1">
      <c r="I1029" s="30"/>
      <c r="J1029" s="30"/>
      <c r="K1029" s="30"/>
      <c r="L1029" s="30"/>
    </row>
    <row r="1030" spans="9:12" ht="18.75" customHeight="1">
      <c r="I1030" s="30"/>
      <c r="J1030" s="30"/>
      <c r="K1030" s="30"/>
      <c r="L1030" s="30"/>
    </row>
    <row r="1031" spans="9:12" ht="18.75" customHeight="1">
      <c r="I1031" s="30"/>
      <c r="J1031" s="30"/>
      <c r="K1031" s="30"/>
      <c r="L1031" s="30"/>
    </row>
    <row r="1032" spans="9:12" ht="18.75" customHeight="1">
      <c r="I1032" s="30"/>
      <c r="J1032" s="30"/>
      <c r="K1032" s="30"/>
      <c r="L1032" s="30"/>
    </row>
    <row r="1033" spans="9:12" ht="18.75" customHeight="1">
      <c r="I1033" s="30"/>
      <c r="J1033" s="30"/>
      <c r="K1033" s="30"/>
      <c r="L1033" s="30"/>
    </row>
    <row r="1034" spans="9:12" ht="18.75" customHeight="1">
      <c r="I1034" s="30"/>
      <c r="J1034" s="30"/>
      <c r="K1034" s="30"/>
      <c r="L1034" s="30"/>
    </row>
    <row r="1035" spans="9:12" ht="18.75" customHeight="1">
      <c r="I1035" s="30"/>
      <c r="J1035" s="30"/>
      <c r="K1035" s="30"/>
      <c r="L1035" s="30"/>
    </row>
    <row r="1036" spans="9:12" ht="18.75" customHeight="1">
      <c r="I1036" s="30"/>
      <c r="J1036" s="30"/>
      <c r="K1036" s="30"/>
      <c r="L1036" s="30"/>
    </row>
    <row r="1037" spans="9:12" ht="18.75" customHeight="1">
      <c r="I1037" s="30"/>
      <c r="J1037" s="30"/>
      <c r="K1037" s="30"/>
      <c r="L1037" s="30"/>
    </row>
    <row r="1038" spans="9:12" ht="18.75" customHeight="1">
      <c r="I1038" s="30"/>
      <c r="J1038" s="30"/>
      <c r="K1038" s="30"/>
      <c r="L1038" s="30"/>
    </row>
    <row r="1039" spans="9:12" ht="18.75" customHeight="1">
      <c r="I1039" s="30"/>
      <c r="J1039" s="30"/>
      <c r="K1039" s="30"/>
      <c r="L1039" s="30"/>
    </row>
    <row r="1040" spans="9:12" ht="18.75" customHeight="1">
      <c r="I1040" s="30"/>
      <c r="J1040" s="30"/>
      <c r="K1040" s="30"/>
      <c r="L1040" s="30"/>
    </row>
    <row r="1041" spans="9:12" ht="18.75" customHeight="1">
      <c r="I1041" s="30"/>
      <c r="J1041" s="30"/>
      <c r="K1041" s="30"/>
      <c r="L1041" s="30"/>
    </row>
    <row r="1042" spans="9:12" ht="18.75" customHeight="1">
      <c r="I1042" s="30"/>
      <c r="J1042" s="30"/>
      <c r="K1042" s="30"/>
      <c r="L1042" s="30"/>
    </row>
    <row r="1043" spans="9:12" ht="18.75" customHeight="1">
      <c r="I1043" s="30"/>
      <c r="J1043" s="30"/>
      <c r="K1043" s="30"/>
      <c r="L1043" s="30"/>
    </row>
    <row r="1044" spans="9:12" ht="18.75" customHeight="1">
      <c r="I1044" s="30"/>
      <c r="J1044" s="30"/>
      <c r="K1044" s="30"/>
      <c r="L1044" s="30"/>
    </row>
    <row r="1045" spans="9:12" ht="18.75" customHeight="1">
      <c r="I1045" s="30"/>
      <c r="J1045" s="30"/>
      <c r="K1045" s="30"/>
      <c r="L1045" s="30"/>
    </row>
    <row r="1046" spans="9:12" ht="18.75" customHeight="1">
      <c r="I1046" s="30"/>
      <c r="J1046" s="30"/>
      <c r="K1046" s="30"/>
      <c r="L1046" s="30"/>
    </row>
    <row r="1047" spans="9:12" ht="18.75" customHeight="1">
      <c r="I1047" s="30"/>
      <c r="J1047" s="30"/>
      <c r="K1047" s="30"/>
      <c r="L1047" s="30"/>
    </row>
    <row r="1048" spans="9:12" ht="18.75" customHeight="1">
      <c r="I1048" s="30"/>
      <c r="J1048" s="30"/>
      <c r="K1048" s="30"/>
      <c r="L1048" s="30"/>
    </row>
    <row r="1049" spans="9:12" ht="18.75" customHeight="1">
      <c r="I1049" s="30"/>
      <c r="J1049" s="30"/>
      <c r="K1049" s="30"/>
      <c r="L1049" s="30"/>
    </row>
    <row r="1050" spans="9:12" ht="18.75" customHeight="1">
      <c r="I1050" s="30"/>
      <c r="J1050" s="30"/>
      <c r="K1050" s="30"/>
      <c r="L1050" s="30"/>
    </row>
    <row r="1051" spans="9:12" ht="18.75" customHeight="1">
      <c r="I1051" s="30"/>
      <c r="J1051" s="30"/>
      <c r="K1051" s="30"/>
      <c r="L1051" s="30"/>
    </row>
    <row r="1052" spans="9:12" ht="18.75" customHeight="1">
      <c r="I1052" s="30"/>
      <c r="J1052" s="30"/>
      <c r="K1052" s="30"/>
      <c r="L1052" s="30"/>
    </row>
    <row r="1053" spans="9:12" ht="18.75" customHeight="1">
      <c r="I1053" s="30"/>
      <c r="J1053" s="30"/>
      <c r="K1053" s="30"/>
      <c r="L1053" s="30"/>
    </row>
    <row r="1054" spans="9:12" ht="18.75" customHeight="1">
      <c r="I1054" s="30"/>
      <c r="J1054" s="30"/>
      <c r="K1054" s="30"/>
      <c r="L1054" s="30"/>
    </row>
    <row r="1055" spans="9:12" ht="18.75" customHeight="1">
      <c r="I1055" s="30"/>
      <c r="J1055" s="30"/>
      <c r="K1055" s="30"/>
      <c r="L1055" s="30"/>
    </row>
    <row r="1056" spans="9:12" ht="18.75" customHeight="1">
      <c r="I1056" s="30"/>
      <c r="J1056" s="30"/>
      <c r="K1056" s="30"/>
      <c r="L1056" s="30"/>
    </row>
    <row r="1057" spans="9:12" ht="18.75" customHeight="1">
      <c r="I1057" s="30"/>
      <c r="J1057" s="30"/>
      <c r="K1057" s="30"/>
      <c r="L1057" s="30"/>
    </row>
    <row r="1058" spans="9:12" ht="18.75" customHeight="1">
      <c r="I1058" s="30"/>
      <c r="J1058" s="30"/>
      <c r="K1058" s="30"/>
      <c r="L1058" s="30"/>
    </row>
    <row r="1059" spans="9:12" ht="18.75" customHeight="1">
      <c r="I1059" s="30"/>
      <c r="J1059" s="30"/>
      <c r="K1059" s="30"/>
      <c r="L1059" s="30"/>
    </row>
    <row r="1060" spans="9:12" ht="18.75" customHeight="1">
      <c r="I1060" s="30"/>
      <c r="J1060" s="30"/>
      <c r="K1060" s="30"/>
      <c r="L1060" s="30"/>
    </row>
    <row r="1061" spans="9:12" ht="18.75" customHeight="1">
      <c r="I1061" s="30"/>
      <c r="J1061" s="30"/>
      <c r="K1061" s="30"/>
      <c r="L1061" s="30"/>
    </row>
    <row r="1062" spans="9:12" ht="18.75" customHeight="1">
      <c r="I1062" s="30"/>
      <c r="J1062" s="30"/>
      <c r="K1062" s="30"/>
      <c r="L1062" s="30"/>
    </row>
    <row r="1063" spans="9:12" ht="18.75" customHeight="1">
      <c r="I1063" s="30"/>
      <c r="J1063" s="30"/>
      <c r="K1063" s="30"/>
      <c r="L1063" s="30"/>
    </row>
    <row r="1064" spans="9:12" ht="18.75" customHeight="1">
      <c r="I1064" s="30"/>
      <c r="J1064" s="30"/>
      <c r="K1064" s="30"/>
      <c r="L1064" s="30"/>
    </row>
    <row r="1065" spans="9:12" ht="18.75" customHeight="1">
      <c r="I1065" s="30"/>
      <c r="J1065" s="30"/>
      <c r="K1065" s="30"/>
      <c r="L1065" s="30"/>
    </row>
    <row r="1066" spans="9:12" ht="18.75" customHeight="1">
      <c r="I1066" s="30"/>
      <c r="J1066" s="30"/>
      <c r="K1066" s="30"/>
      <c r="L1066" s="30"/>
    </row>
    <row r="1067" spans="9:12" ht="18.75" customHeight="1">
      <c r="I1067" s="30"/>
      <c r="J1067" s="30"/>
      <c r="K1067" s="30"/>
      <c r="L1067" s="30"/>
    </row>
    <row r="1068" spans="9:12" ht="18.75" customHeight="1">
      <c r="I1068" s="30"/>
      <c r="J1068" s="30"/>
      <c r="K1068" s="30"/>
      <c r="L1068" s="30"/>
    </row>
    <row r="1069" spans="9:12" ht="18.75" customHeight="1">
      <c r="I1069" s="30"/>
      <c r="J1069" s="30"/>
      <c r="K1069" s="30"/>
      <c r="L1069" s="30"/>
    </row>
    <row r="1070" spans="9:12" ht="18.75" customHeight="1">
      <c r="I1070" s="30"/>
      <c r="J1070" s="30"/>
      <c r="K1070" s="30"/>
      <c r="L1070" s="30"/>
    </row>
    <row r="1071" spans="9:12" ht="18.75" customHeight="1">
      <c r="I1071" s="30"/>
      <c r="J1071" s="30"/>
      <c r="K1071" s="30"/>
      <c r="L1071" s="30"/>
    </row>
    <row r="1072" spans="9:12" ht="18.75" customHeight="1">
      <c r="I1072" s="30"/>
      <c r="J1072" s="30"/>
      <c r="K1072" s="30"/>
      <c r="L1072" s="30"/>
    </row>
    <row r="1073" spans="9:12" ht="18.75" customHeight="1">
      <c r="I1073" s="30"/>
      <c r="J1073" s="30"/>
      <c r="K1073" s="30"/>
      <c r="L1073" s="30"/>
    </row>
    <row r="1074" spans="9:12" ht="18.75" customHeight="1">
      <c r="I1074" s="30"/>
      <c r="J1074" s="30"/>
      <c r="K1074" s="30"/>
      <c r="L1074" s="30"/>
    </row>
    <row r="1075" spans="9:12" ht="18.75" customHeight="1">
      <c r="I1075" s="30"/>
      <c r="J1075" s="30"/>
      <c r="K1075" s="30"/>
      <c r="L1075" s="30"/>
    </row>
    <row r="1076" spans="9:12" ht="18.75" customHeight="1">
      <c r="I1076" s="30"/>
      <c r="J1076" s="30"/>
      <c r="K1076" s="30"/>
      <c r="L1076" s="30"/>
    </row>
    <row r="1077" spans="9:12" ht="18.75" customHeight="1">
      <c r="I1077" s="30"/>
      <c r="J1077" s="30"/>
      <c r="K1077" s="30"/>
      <c r="L1077" s="30"/>
    </row>
    <row r="1078" spans="9:12" ht="18.75" customHeight="1">
      <c r="I1078" s="30"/>
      <c r="J1078" s="30"/>
      <c r="K1078" s="30"/>
      <c r="L1078" s="30"/>
    </row>
    <row r="1079" spans="9:12" ht="18.75" customHeight="1">
      <c r="I1079" s="30"/>
      <c r="J1079" s="30"/>
      <c r="K1079" s="30"/>
      <c r="L1079" s="30"/>
    </row>
    <row r="1080" spans="9:12" ht="18.75" customHeight="1">
      <c r="I1080" s="30"/>
      <c r="J1080" s="30"/>
      <c r="K1080" s="30"/>
      <c r="L1080" s="30"/>
    </row>
    <row r="1081" spans="9:12" ht="18.75" customHeight="1">
      <c r="I1081" s="30"/>
      <c r="J1081" s="30"/>
      <c r="K1081" s="30"/>
      <c r="L1081" s="30"/>
    </row>
    <row r="1082" spans="9:12" ht="18.75" customHeight="1">
      <c r="I1082" s="30"/>
      <c r="J1082" s="30"/>
      <c r="K1082" s="30"/>
      <c r="L1082" s="30"/>
    </row>
    <row r="1083" spans="9:12" ht="18.75" customHeight="1">
      <c r="I1083" s="30"/>
      <c r="J1083" s="30"/>
      <c r="K1083" s="30"/>
      <c r="L1083" s="30"/>
    </row>
    <row r="1084" spans="9:12" ht="18.75" customHeight="1">
      <c r="I1084" s="30"/>
      <c r="J1084" s="30"/>
      <c r="K1084" s="30"/>
      <c r="L1084" s="30"/>
    </row>
    <row r="1085" spans="9:12" ht="18.75" customHeight="1">
      <c r="I1085" s="30"/>
      <c r="J1085" s="30"/>
      <c r="K1085" s="30"/>
      <c r="L1085" s="30"/>
    </row>
    <row r="1086" spans="9:12" ht="18.75" customHeight="1">
      <c r="I1086" s="30"/>
      <c r="J1086" s="30"/>
      <c r="K1086" s="30"/>
      <c r="L1086" s="30"/>
    </row>
    <row r="1087" spans="9:12" ht="18.75" customHeight="1">
      <c r="I1087" s="30"/>
      <c r="J1087" s="30"/>
      <c r="K1087" s="30"/>
      <c r="L1087" s="30"/>
    </row>
    <row r="1088" spans="9:12" ht="18.75" customHeight="1">
      <c r="I1088" s="30"/>
      <c r="J1088" s="30"/>
      <c r="K1088" s="30"/>
      <c r="L1088" s="30"/>
    </row>
    <row r="1089" spans="9:12" ht="18.75" customHeight="1">
      <c r="I1089" s="30"/>
      <c r="J1089" s="30"/>
      <c r="K1089" s="30"/>
      <c r="L1089" s="30"/>
    </row>
    <row r="1090" spans="9:12" ht="18.75" customHeight="1">
      <c r="I1090" s="30"/>
      <c r="J1090" s="30"/>
      <c r="K1090" s="30"/>
      <c r="L1090" s="30"/>
    </row>
    <row r="1091" spans="9:12" ht="18.75" customHeight="1">
      <c r="I1091" s="30"/>
      <c r="J1091" s="30"/>
      <c r="K1091" s="30"/>
      <c r="L1091" s="30"/>
    </row>
    <row r="1092" spans="9:12" ht="18.75" customHeight="1">
      <c r="I1092" s="30"/>
      <c r="J1092" s="30"/>
      <c r="K1092" s="30"/>
      <c r="L1092" s="30"/>
    </row>
    <row r="1093" spans="9:12" ht="18.75" customHeight="1">
      <c r="I1093" s="30"/>
      <c r="J1093" s="30"/>
      <c r="K1093" s="30"/>
      <c r="L1093" s="30"/>
    </row>
    <row r="1094" spans="9:12" ht="18.75" customHeight="1">
      <c r="I1094" s="30"/>
      <c r="J1094" s="30"/>
      <c r="K1094" s="30"/>
      <c r="L1094" s="30"/>
    </row>
    <row r="1095" spans="9:12" ht="18.75" customHeight="1">
      <c r="I1095" s="30"/>
      <c r="J1095" s="30"/>
      <c r="K1095" s="30"/>
      <c r="L1095" s="30"/>
    </row>
    <row r="1096" spans="9:12" ht="18.75" customHeight="1">
      <c r="I1096" s="30"/>
      <c r="J1096" s="30"/>
      <c r="K1096" s="30"/>
      <c r="L1096" s="30"/>
    </row>
    <row r="1097" spans="9:12" ht="18.75" customHeight="1">
      <c r="I1097" s="30"/>
      <c r="J1097" s="30"/>
      <c r="K1097" s="30"/>
      <c r="L1097" s="30"/>
    </row>
    <row r="1098" spans="9:12" ht="18.75" customHeight="1">
      <c r="I1098" s="30"/>
      <c r="J1098" s="30"/>
      <c r="K1098" s="30"/>
      <c r="L1098" s="30"/>
    </row>
    <row r="1099" spans="9:12" ht="18.75" customHeight="1">
      <c r="I1099" s="30"/>
      <c r="J1099" s="30"/>
      <c r="K1099" s="30"/>
      <c r="L1099" s="30"/>
    </row>
    <row r="1100" spans="9:12" ht="18.75" customHeight="1">
      <c r="I1100" s="30"/>
      <c r="J1100" s="30"/>
      <c r="K1100" s="30"/>
      <c r="L1100" s="30"/>
    </row>
    <row r="1101" spans="9:12" ht="18.75" customHeight="1">
      <c r="I1101" s="30"/>
      <c r="J1101" s="30"/>
      <c r="K1101" s="30"/>
      <c r="L1101" s="30"/>
    </row>
    <row r="1102" spans="9:12" ht="18.75" customHeight="1">
      <c r="I1102" s="30"/>
      <c r="J1102" s="30"/>
      <c r="K1102" s="30"/>
      <c r="L1102" s="30"/>
    </row>
    <row r="1103" spans="9:12" ht="18.75" customHeight="1">
      <c r="I1103" s="30"/>
      <c r="J1103" s="30"/>
      <c r="K1103" s="30"/>
      <c r="L1103" s="30"/>
    </row>
    <row r="1104" spans="9:12" ht="18.75" customHeight="1">
      <c r="I1104" s="30"/>
      <c r="J1104" s="30"/>
      <c r="K1104" s="30"/>
      <c r="L1104" s="30"/>
    </row>
    <row r="1105" spans="9:12" ht="18.75" customHeight="1">
      <c r="I1105" s="30"/>
      <c r="J1105" s="30"/>
      <c r="K1105" s="30"/>
      <c r="L1105" s="30"/>
    </row>
    <row r="1106" spans="9:12" ht="18.75" customHeight="1">
      <c r="I1106" s="30"/>
      <c r="J1106" s="30"/>
      <c r="K1106" s="30"/>
      <c r="L1106" s="30"/>
    </row>
    <row r="1107" spans="9:12" ht="18.75" customHeight="1">
      <c r="I1107" s="30"/>
      <c r="J1107" s="30"/>
      <c r="K1107" s="30"/>
      <c r="L1107" s="30"/>
    </row>
    <row r="1108" spans="9:12" ht="18.75" customHeight="1">
      <c r="I1108" s="30"/>
      <c r="J1108" s="30"/>
      <c r="K1108" s="30"/>
      <c r="L1108" s="30"/>
    </row>
    <row r="1109" spans="9:12" ht="18.75" customHeight="1">
      <c r="I1109" s="30"/>
      <c r="J1109" s="30"/>
      <c r="K1109" s="30"/>
      <c r="L1109" s="30"/>
    </row>
    <row r="1110" spans="9:12" ht="18.75" customHeight="1">
      <c r="I1110" s="30"/>
      <c r="J1110" s="30"/>
      <c r="K1110" s="30"/>
      <c r="L1110" s="30"/>
    </row>
    <row r="1111" spans="9:12" ht="18.75" customHeight="1">
      <c r="I1111" s="30"/>
      <c r="J1111" s="30"/>
      <c r="K1111" s="30"/>
      <c r="L1111" s="30"/>
    </row>
    <row r="1112" spans="9:12" ht="18.75" customHeight="1">
      <c r="I1112" s="30"/>
      <c r="J1112" s="30"/>
      <c r="K1112" s="30"/>
      <c r="L1112" s="30"/>
    </row>
    <row r="1113" spans="9:12" ht="18.75" customHeight="1">
      <c r="I1113" s="30"/>
      <c r="J1113" s="30"/>
      <c r="K1113" s="30"/>
      <c r="L1113" s="30"/>
    </row>
    <row r="1114" spans="9:12" ht="18.75" customHeight="1">
      <c r="I1114" s="30"/>
      <c r="J1114" s="30"/>
      <c r="K1114" s="30"/>
      <c r="L1114" s="30"/>
    </row>
    <row r="1115" spans="9:12" ht="18.75" customHeight="1">
      <c r="I1115" s="30"/>
      <c r="J1115" s="30"/>
      <c r="K1115" s="30"/>
      <c r="L1115" s="30"/>
    </row>
    <row r="1116" spans="9:12" ht="18.75" customHeight="1">
      <c r="I1116" s="30"/>
      <c r="J1116" s="30"/>
      <c r="K1116" s="30"/>
      <c r="L1116" s="30"/>
    </row>
    <row r="1117" spans="9:12" ht="18.75" customHeight="1">
      <c r="I1117" s="30"/>
      <c r="J1117" s="30"/>
      <c r="K1117" s="30"/>
      <c r="L1117" s="30"/>
    </row>
    <row r="1118" spans="9:12" ht="18.75" customHeight="1">
      <c r="I1118" s="30"/>
      <c r="J1118" s="30"/>
      <c r="K1118" s="30"/>
      <c r="L1118" s="30"/>
    </row>
    <row r="1119" spans="9:12" ht="18.75" customHeight="1">
      <c r="I1119" s="30"/>
      <c r="J1119" s="30"/>
      <c r="K1119" s="30"/>
      <c r="L1119" s="30"/>
    </row>
    <row r="1120" spans="9:12" ht="18.75" customHeight="1">
      <c r="I1120" s="30"/>
      <c r="J1120" s="30"/>
      <c r="K1120" s="30"/>
      <c r="L1120" s="30"/>
    </row>
    <row r="1121" spans="9:12" ht="18.75" customHeight="1">
      <c r="I1121" s="30"/>
      <c r="J1121" s="30"/>
      <c r="K1121" s="30"/>
      <c r="L1121" s="30"/>
    </row>
    <row r="1122" spans="9:12" ht="18.75" customHeight="1">
      <c r="I1122" s="30"/>
      <c r="J1122" s="30"/>
      <c r="K1122" s="30"/>
      <c r="L1122" s="30"/>
    </row>
    <row r="1123" spans="9:12" ht="18.75" customHeight="1">
      <c r="I1123" s="30"/>
      <c r="J1123" s="30"/>
      <c r="K1123" s="30"/>
      <c r="L1123" s="30"/>
    </row>
    <row r="1124" spans="9:12" ht="18.75" customHeight="1">
      <c r="I1124" s="30"/>
      <c r="J1124" s="30"/>
      <c r="K1124" s="30"/>
      <c r="L1124" s="30"/>
    </row>
    <row r="1125" spans="9:12" ht="18.75" customHeight="1">
      <c r="I1125" s="30"/>
      <c r="J1125" s="30"/>
      <c r="K1125" s="30"/>
      <c r="L1125" s="30"/>
    </row>
    <row r="1126" spans="9:12" ht="18.75" customHeight="1">
      <c r="I1126" s="30"/>
      <c r="J1126" s="30"/>
      <c r="K1126" s="30"/>
      <c r="L1126" s="30"/>
    </row>
    <row r="1127" spans="9:12" ht="18.75" customHeight="1">
      <c r="I1127" s="30"/>
      <c r="J1127" s="30"/>
      <c r="K1127" s="30"/>
      <c r="L1127" s="30"/>
    </row>
    <row r="1128" spans="9:12" ht="18.75" customHeight="1">
      <c r="I1128" s="30"/>
      <c r="J1128" s="30"/>
      <c r="K1128" s="30"/>
      <c r="L1128" s="30"/>
    </row>
    <row r="1129" spans="9:12" ht="18.75" customHeight="1">
      <c r="I1129" s="30"/>
      <c r="J1129" s="30"/>
      <c r="K1129" s="30"/>
      <c r="L1129" s="30"/>
    </row>
    <row r="1130" spans="9:12" ht="18.75" customHeight="1">
      <c r="I1130" s="30"/>
      <c r="J1130" s="30"/>
      <c r="K1130" s="30"/>
      <c r="L1130" s="30"/>
    </row>
    <row r="1131" spans="9:12" ht="18.75" customHeight="1">
      <c r="I1131" s="30"/>
      <c r="J1131" s="30"/>
      <c r="K1131" s="30"/>
      <c r="L1131" s="30"/>
    </row>
    <row r="1132" spans="9:12" ht="18.75" customHeight="1">
      <c r="I1132" s="30"/>
      <c r="J1132" s="30"/>
      <c r="K1132" s="30"/>
      <c r="L1132" s="30"/>
    </row>
    <row r="1133" spans="9:12" ht="18.75" customHeight="1">
      <c r="I1133" s="30"/>
      <c r="J1133" s="30"/>
      <c r="K1133" s="30"/>
      <c r="L1133" s="30"/>
    </row>
    <row r="1134" spans="9:12" ht="18.75" customHeight="1">
      <c r="I1134" s="30"/>
      <c r="J1134" s="30"/>
      <c r="K1134" s="30"/>
      <c r="L1134" s="30"/>
    </row>
    <row r="1135" spans="9:12" ht="18.75" customHeight="1">
      <c r="I1135" s="30"/>
      <c r="J1135" s="30"/>
      <c r="K1135" s="30"/>
      <c r="L1135" s="30"/>
    </row>
    <row r="1136" spans="9:12" ht="18.75" customHeight="1">
      <c r="I1136" s="30"/>
      <c r="J1136" s="30"/>
      <c r="K1136" s="30"/>
      <c r="L1136" s="30"/>
    </row>
    <row r="1137" spans="9:12" ht="18.75" customHeight="1">
      <c r="I1137" s="30"/>
      <c r="J1137" s="30"/>
      <c r="K1137" s="30"/>
      <c r="L1137" s="30"/>
    </row>
    <row r="1138" spans="9:12" ht="18.75" customHeight="1">
      <c r="I1138" s="30"/>
      <c r="J1138" s="30"/>
      <c r="K1138" s="30"/>
      <c r="L1138" s="30"/>
    </row>
    <row r="1139" spans="9:12" ht="18.75" customHeight="1">
      <c r="I1139" s="30"/>
      <c r="J1139" s="30"/>
      <c r="K1139" s="30"/>
      <c r="L1139" s="30"/>
    </row>
    <row r="1140" spans="9:12" ht="18.75" customHeight="1">
      <c r="I1140" s="30"/>
      <c r="J1140" s="30"/>
      <c r="K1140" s="30"/>
      <c r="L1140" s="30"/>
    </row>
    <row r="1141" spans="9:12" ht="18.75" customHeight="1">
      <c r="I1141" s="30"/>
      <c r="J1141" s="30"/>
      <c r="K1141" s="30"/>
      <c r="L1141" s="30"/>
    </row>
    <row r="1142" spans="9:12" ht="18.75" customHeight="1">
      <c r="I1142" s="30"/>
      <c r="J1142" s="30"/>
      <c r="K1142" s="30"/>
      <c r="L1142" s="30"/>
    </row>
    <row r="1143" spans="9:12" ht="18.75" customHeight="1">
      <c r="I1143" s="30"/>
      <c r="J1143" s="30"/>
      <c r="K1143" s="30"/>
      <c r="L1143" s="30"/>
    </row>
    <row r="1144" spans="9:12" ht="18.75" customHeight="1">
      <c r="I1144" s="30"/>
      <c r="J1144" s="30"/>
      <c r="K1144" s="30"/>
      <c r="L1144" s="30"/>
    </row>
    <row r="1145" spans="9:12" ht="18.75" customHeight="1">
      <c r="I1145" s="30"/>
      <c r="J1145" s="30"/>
      <c r="K1145" s="30"/>
      <c r="L1145" s="30"/>
    </row>
    <row r="1146" spans="9:12" ht="18.75" customHeight="1">
      <c r="I1146" s="30"/>
      <c r="J1146" s="30"/>
      <c r="K1146" s="30"/>
      <c r="L1146" s="30"/>
    </row>
    <row r="1147" spans="9:12" ht="18.75" customHeight="1">
      <c r="I1147" s="30"/>
      <c r="J1147" s="30"/>
      <c r="K1147" s="30"/>
      <c r="L1147" s="30"/>
    </row>
    <row r="1148" spans="9:12" ht="18.75" customHeight="1">
      <c r="I1148" s="30"/>
      <c r="J1148" s="30"/>
      <c r="K1148" s="30"/>
      <c r="L1148" s="30"/>
    </row>
    <row r="1149" spans="9:12" ht="18.75" customHeight="1">
      <c r="I1149" s="30"/>
      <c r="J1149" s="30"/>
      <c r="K1149" s="30"/>
      <c r="L1149" s="30"/>
    </row>
    <row r="1150" spans="9:12" ht="18.75" customHeight="1">
      <c r="I1150" s="30"/>
      <c r="J1150" s="30"/>
      <c r="K1150" s="30"/>
      <c r="L1150" s="30"/>
    </row>
    <row r="1151" spans="9:12" ht="18.75" customHeight="1">
      <c r="I1151" s="30"/>
      <c r="J1151" s="30"/>
      <c r="K1151" s="30"/>
      <c r="L1151" s="30"/>
    </row>
    <row r="1152" spans="9:12" ht="18.75" customHeight="1">
      <c r="I1152" s="30"/>
      <c r="J1152" s="30"/>
      <c r="K1152" s="30"/>
      <c r="L1152" s="30"/>
    </row>
    <row r="1153" spans="9:12" ht="18.75" customHeight="1">
      <c r="I1153" s="30"/>
      <c r="J1153" s="30"/>
      <c r="K1153" s="30"/>
      <c r="L1153" s="30"/>
    </row>
    <row r="1154" spans="9:12" ht="18.75" customHeight="1">
      <c r="I1154" s="30"/>
      <c r="J1154" s="30"/>
      <c r="K1154" s="30"/>
      <c r="L1154" s="30"/>
    </row>
    <row r="1155" spans="9:12" ht="18.75" customHeight="1">
      <c r="I1155" s="30"/>
      <c r="J1155" s="30"/>
      <c r="K1155" s="30"/>
      <c r="L1155" s="30"/>
    </row>
    <row r="1156" spans="9:12" ht="18.75" customHeight="1">
      <c r="I1156" s="30"/>
      <c r="J1156" s="30"/>
      <c r="K1156" s="30"/>
      <c r="L1156" s="30"/>
    </row>
    <row r="1157" spans="9:12" ht="18.75" customHeight="1">
      <c r="I1157" s="30"/>
      <c r="J1157" s="30"/>
      <c r="K1157" s="30"/>
      <c r="L1157" s="30"/>
    </row>
    <row r="1158" spans="9:12" ht="18.75" customHeight="1">
      <c r="I1158" s="30"/>
      <c r="J1158" s="30"/>
      <c r="K1158" s="30"/>
      <c r="L1158" s="30"/>
    </row>
    <row r="1159" spans="9:12" ht="18.75" customHeight="1">
      <c r="I1159" s="30"/>
      <c r="J1159" s="30"/>
      <c r="K1159" s="30"/>
      <c r="L1159" s="30"/>
    </row>
    <row r="1160" spans="9:12" ht="18.75" customHeight="1">
      <c r="I1160" s="30"/>
      <c r="J1160" s="30"/>
      <c r="K1160" s="30"/>
      <c r="L1160" s="30"/>
    </row>
    <row r="1161" spans="9:12" ht="18.75" customHeight="1">
      <c r="I1161" s="30"/>
      <c r="J1161" s="30"/>
      <c r="K1161" s="30"/>
      <c r="L1161" s="30"/>
    </row>
    <row r="1162" spans="9:12" ht="18.75" customHeight="1">
      <c r="I1162" s="30"/>
      <c r="J1162" s="30"/>
      <c r="K1162" s="30"/>
      <c r="L1162" s="30"/>
    </row>
    <row r="1163" spans="9:12" ht="18.75" customHeight="1">
      <c r="I1163" s="30"/>
      <c r="J1163" s="30"/>
      <c r="K1163" s="30"/>
      <c r="L1163" s="30"/>
    </row>
    <row r="1164" spans="9:12" ht="18.75" customHeight="1">
      <c r="I1164" s="30"/>
      <c r="J1164" s="30"/>
      <c r="K1164" s="30"/>
      <c r="L1164" s="30"/>
    </row>
    <row r="1165" spans="9:12" ht="18.75" customHeight="1">
      <c r="I1165" s="30"/>
      <c r="J1165" s="30"/>
      <c r="K1165" s="30"/>
      <c r="L1165" s="30"/>
    </row>
    <row r="1166" spans="9:12" ht="18.75" customHeight="1">
      <c r="I1166" s="30"/>
      <c r="J1166" s="30"/>
      <c r="K1166" s="30"/>
      <c r="L1166" s="30"/>
    </row>
    <row r="1167" spans="9:12" ht="18.75" customHeight="1">
      <c r="I1167" s="30"/>
      <c r="J1167" s="30"/>
      <c r="K1167" s="30"/>
      <c r="L1167" s="30"/>
    </row>
    <row r="1168" spans="9:12" ht="18.75" customHeight="1">
      <c r="I1168" s="30"/>
      <c r="J1168" s="30"/>
      <c r="K1168" s="30"/>
      <c r="L1168" s="30"/>
    </row>
    <row r="1169" spans="9:12" ht="18.75" customHeight="1">
      <c r="I1169" s="30"/>
      <c r="J1169" s="30"/>
      <c r="K1169" s="30"/>
      <c r="L1169" s="30"/>
    </row>
    <row r="1170" spans="9:12" ht="18.75" customHeight="1">
      <c r="I1170" s="30"/>
      <c r="J1170" s="30"/>
      <c r="K1170" s="30"/>
      <c r="L1170" s="30"/>
    </row>
    <row r="1171" spans="9:12" ht="18.75" customHeight="1">
      <c r="I1171" s="30"/>
      <c r="J1171" s="30"/>
      <c r="K1171" s="30"/>
      <c r="L1171" s="30"/>
    </row>
    <row r="1172" spans="9:12" ht="18.75" customHeight="1">
      <c r="I1172" s="30"/>
      <c r="J1172" s="30"/>
      <c r="K1172" s="30"/>
      <c r="L1172" s="30"/>
    </row>
    <row r="1173" spans="9:12" ht="18.75" customHeight="1">
      <c r="I1173" s="30"/>
      <c r="J1173" s="30"/>
      <c r="K1173" s="30"/>
      <c r="L1173" s="30"/>
    </row>
    <row r="1174" spans="9:12" ht="18.75" customHeight="1">
      <c r="I1174" s="30"/>
      <c r="J1174" s="30"/>
      <c r="K1174" s="30"/>
      <c r="L1174" s="30"/>
    </row>
    <row r="1175" spans="9:12" ht="18.75" customHeight="1">
      <c r="I1175" s="30"/>
      <c r="J1175" s="30"/>
      <c r="K1175" s="30"/>
      <c r="L1175" s="30"/>
    </row>
    <row r="1176" spans="9:12" ht="18.75" customHeight="1">
      <c r="I1176" s="30"/>
      <c r="J1176" s="30"/>
      <c r="K1176" s="30"/>
      <c r="L1176" s="30"/>
    </row>
    <row r="1177" spans="9:12" ht="18.75" customHeight="1">
      <c r="I1177" s="30"/>
      <c r="J1177" s="30"/>
      <c r="K1177" s="30"/>
      <c r="L1177" s="30"/>
    </row>
    <row r="1178" spans="9:12" ht="18.75" customHeight="1">
      <c r="I1178" s="30"/>
      <c r="J1178" s="30"/>
      <c r="K1178" s="30"/>
      <c r="L1178" s="30"/>
    </row>
    <row r="1179" spans="9:12" ht="18.75" customHeight="1">
      <c r="I1179" s="30"/>
      <c r="J1179" s="30"/>
      <c r="K1179" s="30"/>
      <c r="L1179" s="30"/>
    </row>
    <row r="1180" spans="9:12" ht="18.75" customHeight="1">
      <c r="I1180" s="30"/>
      <c r="J1180" s="30"/>
      <c r="K1180" s="30"/>
      <c r="L1180" s="30"/>
    </row>
    <row r="1181" spans="9:12" ht="18.75" customHeight="1">
      <c r="I1181" s="30"/>
      <c r="J1181" s="30"/>
      <c r="K1181" s="30"/>
      <c r="L1181" s="30"/>
    </row>
    <row r="1182" spans="9:12" ht="18.75" customHeight="1">
      <c r="I1182" s="30"/>
      <c r="J1182" s="30"/>
      <c r="K1182" s="30"/>
      <c r="L1182" s="30"/>
    </row>
    <row r="1183" spans="9:12" ht="18.75" customHeight="1">
      <c r="I1183" s="30"/>
      <c r="J1183" s="30"/>
      <c r="K1183" s="30"/>
      <c r="L1183" s="30"/>
    </row>
    <row r="1184" spans="9:12" ht="18.75" customHeight="1">
      <c r="I1184" s="30"/>
      <c r="J1184" s="30"/>
      <c r="K1184" s="30"/>
      <c r="L1184" s="30"/>
    </row>
    <row r="1185" spans="9:12" ht="18.75" customHeight="1">
      <c r="I1185" s="30"/>
      <c r="J1185" s="30"/>
      <c r="K1185" s="30"/>
      <c r="L1185" s="30"/>
    </row>
    <row r="1186" spans="9:12" ht="18.75" customHeight="1">
      <c r="I1186" s="30"/>
      <c r="J1186" s="30"/>
      <c r="K1186" s="30"/>
      <c r="L1186" s="30"/>
    </row>
    <row r="1187" spans="9:12" ht="18.75" customHeight="1">
      <c r="I1187" s="30"/>
      <c r="J1187" s="30"/>
      <c r="K1187" s="30"/>
      <c r="L1187" s="30"/>
    </row>
    <row r="1188" spans="9:12" ht="18.75" customHeight="1">
      <c r="I1188" s="30"/>
      <c r="J1188" s="30"/>
      <c r="K1188" s="30"/>
      <c r="L1188" s="30"/>
    </row>
    <row r="1189" spans="9:12" ht="18.75" customHeight="1">
      <c r="I1189" s="30"/>
      <c r="J1189" s="30"/>
      <c r="K1189" s="30"/>
      <c r="L1189" s="30"/>
    </row>
    <row r="1190" spans="9:12" ht="18.75" customHeight="1">
      <c r="I1190" s="30"/>
      <c r="J1190" s="30"/>
      <c r="K1190" s="30"/>
      <c r="L1190" s="30"/>
    </row>
    <row r="1191" spans="9:12" ht="18.75" customHeight="1">
      <c r="I1191" s="30"/>
      <c r="J1191" s="30"/>
      <c r="K1191" s="30"/>
      <c r="L1191" s="30"/>
    </row>
    <row r="1192" spans="9:12" ht="18.75" customHeight="1">
      <c r="I1192" s="30"/>
      <c r="J1192" s="30"/>
      <c r="K1192" s="30"/>
      <c r="L1192" s="30"/>
    </row>
    <row r="1193" spans="9:12" ht="18.75" customHeight="1">
      <c r="I1193" s="30"/>
      <c r="J1193" s="30"/>
      <c r="K1193" s="30"/>
      <c r="L1193" s="30"/>
    </row>
    <row r="1194" spans="9:12" ht="18.75" customHeight="1">
      <c r="I1194" s="30"/>
      <c r="J1194" s="30"/>
      <c r="K1194" s="30"/>
      <c r="L1194" s="30"/>
    </row>
    <row r="1195" spans="9:12" ht="18.75" customHeight="1">
      <c r="I1195" s="30"/>
      <c r="J1195" s="30"/>
      <c r="K1195" s="30"/>
      <c r="L1195" s="30"/>
    </row>
    <row r="1196" spans="9:12" ht="18.75" customHeight="1">
      <c r="I1196" s="30"/>
      <c r="J1196" s="30"/>
      <c r="K1196" s="30"/>
      <c r="L1196" s="30"/>
    </row>
    <row r="1197" spans="9:12" ht="18.75" customHeight="1">
      <c r="I1197" s="30"/>
      <c r="J1197" s="30"/>
      <c r="K1197" s="30"/>
      <c r="L1197" s="30"/>
    </row>
    <row r="1198" spans="9:12" ht="18.75" customHeight="1">
      <c r="I1198" s="30"/>
      <c r="J1198" s="30"/>
      <c r="K1198" s="30"/>
      <c r="L1198" s="30"/>
    </row>
    <row r="1199" spans="9:12" ht="18.75" customHeight="1">
      <c r="I1199" s="30"/>
      <c r="J1199" s="30"/>
      <c r="K1199" s="30"/>
      <c r="L1199" s="30"/>
    </row>
    <row r="1200" spans="9:12" ht="18.75" customHeight="1">
      <c r="I1200" s="30"/>
      <c r="J1200" s="30"/>
      <c r="K1200" s="30"/>
      <c r="L1200" s="30"/>
    </row>
    <row r="1201" spans="9:12" ht="18.75" customHeight="1">
      <c r="I1201" s="30"/>
      <c r="J1201" s="30"/>
      <c r="K1201" s="30"/>
      <c r="L1201" s="30"/>
    </row>
    <row r="1202" spans="9:12" ht="18.75" customHeight="1">
      <c r="I1202" s="30"/>
      <c r="J1202" s="30"/>
      <c r="K1202" s="30"/>
      <c r="L1202" s="30"/>
    </row>
    <row r="1203" spans="9:12" ht="18.75" customHeight="1">
      <c r="I1203" s="30"/>
      <c r="J1203" s="30"/>
      <c r="K1203" s="30"/>
      <c r="L1203" s="30"/>
    </row>
    <row r="1204" spans="9:12" ht="18.75" customHeight="1">
      <c r="I1204" s="30"/>
      <c r="J1204" s="30"/>
      <c r="K1204" s="30"/>
      <c r="L1204" s="30"/>
    </row>
    <row r="1205" spans="9:12" ht="18.75" customHeight="1">
      <c r="I1205" s="30"/>
      <c r="J1205" s="30"/>
      <c r="K1205" s="30"/>
      <c r="L1205" s="30"/>
    </row>
    <row r="1206" spans="9:12" ht="18.75" customHeight="1">
      <c r="I1206" s="30"/>
      <c r="J1206" s="30"/>
      <c r="K1206" s="30"/>
      <c r="L1206" s="30"/>
    </row>
    <row r="1207" spans="9:12" ht="18.75" customHeight="1">
      <c r="I1207" s="30"/>
      <c r="J1207" s="30"/>
      <c r="K1207" s="30"/>
      <c r="L1207" s="30"/>
    </row>
    <row r="1208" spans="9:12" ht="18.75" customHeight="1">
      <c r="I1208" s="30"/>
      <c r="J1208" s="30"/>
      <c r="K1208" s="30"/>
      <c r="L1208" s="30"/>
    </row>
    <row r="1209" spans="9:12" ht="18.75" customHeight="1">
      <c r="I1209" s="30"/>
      <c r="J1209" s="30"/>
      <c r="K1209" s="30"/>
      <c r="L1209" s="30"/>
    </row>
    <row r="1210" spans="9:12" ht="18.75" customHeight="1">
      <c r="I1210" s="30"/>
      <c r="J1210" s="30"/>
      <c r="K1210" s="30"/>
      <c r="L1210" s="30"/>
    </row>
    <row r="1211" spans="9:12" ht="18.75" customHeight="1">
      <c r="I1211" s="30"/>
      <c r="J1211" s="30"/>
      <c r="K1211" s="30"/>
      <c r="L1211" s="30"/>
    </row>
    <row r="1212" spans="9:12" ht="18.75" customHeight="1">
      <c r="I1212" s="30"/>
      <c r="J1212" s="30"/>
      <c r="K1212" s="30"/>
      <c r="L1212" s="30"/>
    </row>
    <row r="1213" spans="9:12" ht="18.75" customHeight="1">
      <c r="I1213" s="30"/>
      <c r="J1213" s="30"/>
      <c r="K1213" s="30"/>
      <c r="L1213" s="30"/>
    </row>
    <row r="1214" spans="9:12" ht="18.75" customHeight="1">
      <c r="I1214" s="30"/>
      <c r="J1214" s="30"/>
      <c r="K1214" s="30"/>
      <c r="L1214" s="30"/>
    </row>
    <row r="1215" spans="9:12" ht="18.75" customHeight="1">
      <c r="I1215" s="30"/>
      <c r="J1215" s="30"/>
      <c r="K1215" s="30"/>
      <c r="L1215" s="30"/>
    </row>
    <row r="1216" spans="9:12" ht="18.75" customHeight="1">
      <c r="I1216" s="30"/>
      <c r="J1216" s="30"/>
      <c r="K1216" s="30"/>
      <c r="L1216" s="30"/>
    </row>
    <row r="1217" spans="9:12" ht="18.75" customHeight="1">
      <c r="I1217" s="30"/>
      <c r="J1217" s="30"/>
      <c r="K1217" s="30"/>
      <c r="L1217" s="30"/>
    </row>
    <row r="1218" spans="9:12" ht="18.75" customHeight="1">
      <c r="I1218" s="30"/>
      <c r="J1218" s="30"/>
      <c r="K1218" s="30"/>
      <c r="L1218" s="30"/>
    </row>
    <row r="1219" spans="9:12" ht="18.75" customHeight="1">
      <c r="I1219" s="30"/>
      <c r="J1219" s="30"/>
      <c r="K1219" s="30"/>
      <c r="L1219" s="30"/>
    </row>
    <row r="1220" spans="9:12" ht="18.75" customHeight="1">
      <c r="I1220" s="30"/>
      <c r="J1220" s="30"/>
      <c r="K1220" s="30"/>
      <c r="L1220" s="30"/>
    </row>
    <row r="1221" spans="9:12" ht="18.75" customHeight="1">
      <c r="I1221" s="30"/>
      <c r="J1221" s="30"/>
      <c r="K1221" s="30"/>
      <c r="L1221" s="30"/>
    </row>
    <row r="1222" spans="9:12" ht="18.75" customHeight="1">
      <c r="I1222" s="30"/>
      <c r="J1222" s="30"/>
      <c r="K1222" s="30"/>
      <c r="L1222" s="30"/>
    </row>
    <row r="1223" spans="9:12" ht="18.75" customHeight="1">
      <c r="I1223" s="30"/>
      <c r="J1223" s="30"/>
      <c r="K1223" s="30"/>
      <c r="L1223" s="30"/>
    </row>
    <row r="1224" spans="9:12" ht="18.75" customHeight="1">
      <c r="I1224" s="30"/>
      <c r="J1224" s="30"/>
      <c r="K1224" s="30"/>
      <c r="L1224" s="30"/>
    </row>
    <row r="1225" spans="9:12" ht="18.75" customHeight="1">
      <c r="I1225" s="30"/>
      <c r="J1225" s="30"/>
      <c r="K1225" s="30"/>
      <c r="L1225" s="30"/>
    </row>
    <row r="1226" spans="9:12" ht="18.75" customHeight="1">
      <c r="I1226" s="30"/>
      <c r="J1226" s="30"/>
      <c r="K1226" s="30"/>
      <c r="L1226" s="30"/>
    </row>
    <row r="1227" spans="9:12" ht="18.75" customHeight="1">
      <c r="I1227" s="30"/>
      <c r="J1227" s="30"/>
      <c r="K1227" s="30"/>
      <c r="L1227" s="30"/>
    </row>
    <row r="1228" spans="9:12" ht="18.75" customHeight="1">
      <c r="I1228" s="30"/>
      <c r="J1228" s="30"/>
      <c r="K1228" s="30"/>
      <c r="L1228" s="30"/>
    </row>
    <row r="1229" spans="9:12" ht="18.75" customHeight="1">
      <c r="I1229" s="30"/>
      <c r="J1229" s="30"/>
      <c r="K1229" s="30"/>
      <c r="L1229" s="30"/>
    </row>
    <row r="1230" spans="9:12" ht="18.75" customHeight="1">
      <c r="I1230" s="30"/>
      <c r="J1230" s="30"/>
      <c r="K1230" s="30"/>
      <c r="L1230" s="30"/>
    </row>
    <row r="1231" spans="9:12" ht="18.75" customHeight="1">
      <c r="I1231" s="30"/>
      <c r="J1231" s="30"/>
      <c r="K1231" s="30"/>
      <c r="L1231" s="30"/>
    </row>
    <row r="1232" spans="9:12" ht="18.75" customHeight="1">
      <c r="I1232" s="30"/>
      <c r="J1232" s="30"/>
      <c r="K1232" s="30"/>
      <c r="L1232" s="30"/>
    </row>
    <row r="1233" spans="9:12" ht="18.75" customHeight="1">
      <c r="I1233" s="30"/>
      <c r="J1233" s="30"/>
      <c r="K1233" s="30"/>
      <c r="L1233" s="30"/>
    </row>
    <row r="1234" spans="9:12" ht="18.75" customHeight="1">
      <c r="I1234" s="30"/>
      <c r="J1234" s="30"/>
      <c r="K1234" s="30"/>
      <c r="L1234" s="30"/>
    </row>
    <row r="1235" spans="9:12" ht="18.75" customHeight="1">
      <c r="I1235" s="30"/>
      <c r="J1235" s="30"/>
      <c r="K1235" s="30"/>
      <c r="L1235" s="30"/>
    </row>
    <row r="1236" spans="9:12" ht="18.75" customHeight="1">
      <c r="I1236" s="30"/>
      <c r="J1236" s="30"/>
      <c r="K1236" s="30"/>
      <c r="L1236" s="30"/>
    </row>
    <row r="1237" spans="9:12" ht="18.75" customHeight="1">
      <c r="I1237" s="30"/>
      <c r="J1237" s="30"/>
      <c r="K1237" s="30"/>
      <c r="L1237" s="30"/>
    </row>
    <row r="1238" spans="9:12" ht="18.75" customHeight="1">
      <c r="I1238" s="30"/>
      <c r="J1238" s="30"/>
      <c r="K1238" s="30"/>
      <c r="L1238" s="30"/>
    </row>
    <row r="1239" spans="9:12" ht="18.75" customHeight="1">
      <c r="I1239" s="30"/>
      <c r="J1239" s="30"/>
      <c r="K1239" s="30"/>
      <c r="L1239" s="30"/>
    </row>
    <row r="1240" spans="9:12" ht="18.75" customHeight="1">
      <c r="I1240" s="30"/>
      <c r="J1240" s="30"/>
      <c r="K1240" s="30"/>
      <c r="L1240" s="30"/>
    </row>
    <row r="1241" spans="9:12" ht="18.75" customHeight="1">
      <c r="I1241" s="30"/>
      <c r="J1241" s="30"/>
      <c r="K1241" s="30"/>
      <c r="L1241" s="30"/>
    </row>
    <row r="1242" spans="9:12" ht="18.75" customHeight="1">
      <c r="I1242" s="30"/>
      <c r="J1242" s="30"/>
      <c r="K1242" s="30"/>
      <c r="L1242" s="30"/>
    </row>
    <row r="1243" spans="9:12" ht="18.75" customHeight="1">
      <c r="I1243" s="30"/>
      <c r="J1243" s="30"/>
      <c r="K1243" s="30"/>
      <c r="L1243" s="30"/>
    </row>
    <row r="1244" spans="9:12" ht="18.75" customHeight="1">
      <c r="I1244" s="30"/>
      <c r="J1244" s="30"/>
      <c r="K1244" s="30"/>
      <c r="L1244" s="30"/>
    </row>
    <row r="1245" spans="9:12" ht="18.75" customHeight="1">
      <c r="I1245" s="30"/>
      <c r="J1245" s="30"/>
      <c r="K1245" s="30"/>
      <c r="L1245" s="30"/>
    </row>
    <row r="1246" spans="9:12" ht="18.75" customHeight="1">
      <c r="I1246" s="30"/>
      <c r="J1246" s="30"/>
      <c r="K1246" s="30"/>
      <c r="L1246" s="30"/>
    </row>
    <row r="1247" spans="9:12" ht="18.75" customHeight="1">
      <c r="I1247" s="30"/>
      <c r="J1247" s="30"/>
      <c r="K1247" s="30"/>
      <c r="L1247" s="30"/>
    </row>
    <row r="1248" spans="9:12" ht="18.75" customHeight="1">
      <c r="I1248" s="30"/>
      <c r="J1248" s="30"/>
      <c r="K1248" s="30"/>
      <c r="L1248" s="30"/>
    </row>
    <row r="1249" spans="9:12" ht="18.75" customHeight="1">
      <c r="I1249" s="30"/>
      <c r="J1249" s="30"/>
      <c r="K1249" s="30"/>
      <c r="L1249" s="30"/>
    </row>
    <row r="1250" spans="9:12" ht="18.75" customHeight="1">
      <c r="I1250" s="30"/>
      <c r="J1250" s="30"/>
      <c r="K1250" s="30"/>
      <c r="L1250" s="30"/>
    </row>
    <row r="1251" spans="9:12" ht="18.75" customHeight="1">
      <c r="I1251" s="30"/>
      <c r="J1251" s="30"/>
      <c r="K1251" s="30"/>
      <c r="L1251" s="30"/>
    </row>
    <row r="1252" spans="9:12" ht="18.75" customHeight="1">
      <c r="I1252" s="30"/>
      <c r="J1252" s="30"/>
      <c r="K1252" s="30"/>
      <c r="L1252" s="30"/>
    </row>
    <row r="1253" spans="9:12" ht="18.75" customHeight="1">
      <c r="I1253" s="30"/>
      <c r="J1253" s="30"/>
      <c r="K1253" s="30"/>
      <c r="L1253" s="30"/>
    </row>
    <row r="1254" spans="9:12" ht="18.75" customHeight="1">
      <c r="I1254" s="30"/>
      <c r="J1254" s="30"/>
      <c r="K1254" s="30"/>
      <c r="L1254" s="30"/>
    </row>
    <row r="1255" spans="9:12" ht="18.75" customHeight="1">
      <c r="I1255" s="30"/>
      <c r="J1255" s="30"/>
      <c r="K1255" s="30"/>
      <c r="L1255" s="30"/>
    </row>
    <row r="1256" spans="9:12" ht="18.75" customHeight="1">
      <c r="I1256" s="30"/>
      <c r="J1256" s="30"/>
      <c r="K1256" s="30"/>
      <c r="L1256" s="30"/>
    </row>
    <row r="1257" spans="9:12" ht="18.75" customHeight="1">
      <c r="I1257" s="30"/>
      <c r="J1257" s="30"/>
      <c r="K1257" s="30"/>
      <c r="L1257" s="30"/>
    </row>
    <row r="1258" spans="9:12" ht="18.75" customHeight="1">
      <c r="I1258" s="30"/>
      <c r="J1258" s="30"/>
      <c r="K1258" s="30"/>
      <c r="L1258" s="30"/>
    </row>
    <row r="1259" spans="9:12" ht="18.75" customHeight="1">
      <c r="I1259" s="30"/>
      <c r="J1259" s="30"/>
      <c r="K1259" s="30"/>
      <c r="L1259" s="30"/>
    </row>
    <row r="1260" spans="9:12" ht="18.75" customHeight="1">
      <c r="I1260" s="30"/>
      <c r="J1260" s="30"/>
      <c r="K1260" s="30"/>
      <c r="L1260" s="30"/>
    </row>
    <row r="1261" spans="9:12" ht="18.75" customHeight="1">
      <c r="I1261" s="30"/>
      <c r="J1261" s="30"/>
      <c r="K1261" s="30"/>
      <c r="L1261" s="30"/>
    </row>
    <row r="1262" spans="9:12" ht="18.75" customHeight="1">
      <c r="I1262" s="30"/>
      <c r="J1262" s="30"/>
      <c r="K1262" s="30"/>
      <c r="L1262" s="30"/>
    </row>
    <row r="1263" spans="9:12" ht="18.75" customHeight="1">
      <c r="I1263" s="30"/>
      <c r="J1263" s="30"/>
      <c r="K1263" s="30"/>
      <c r="L1263" s="30"/>
    </row>
    <row r="1264" spans="9:12" ht="18.75" customHeight="1">
      <c r="I1264" s="30"/>
      <c r="J1264" s="30"/>
      <c r="K1264" s="30"/>
      <c r="L1264" s="30"/>
    </row>
    <row r="1265" spans="9:12" ht="18.75" customHeight="1">
      <c r="I1265" s="30"/>
      <c r="J1265" s="30"/>
      <c r="K1265" s="30"/>
      <c r="L1265" s="30"/>
    </row>
    <row r="1266" spans="9:12" ht="18.75" customHeight="1">
      <c r="I1266" s="30"/>
      <c r="J1266" s="30"/>
      <c r="K1266" s="30"/>
      <c r="L1266" s="30"/>
    </row>
    <row r="1267" spans="9:12" ht="18.75" customHeight="1">
      <c r="I1267" s="30"/>
      <c r="J1267" s="30"/>
      <c r="K1267" s="30"/>
      <c r="L1267" s="30"/>
    </row>
    <row r="1268" spans="9:12" ht="18.75" customHeight="1">
      <c r="I1268" s="30"/>
      <c r="J1268" s="30"/>
      <c r="K1268" s="30"/>
      <c r="L1268" s="30"/>
    </row>
    <row r="1269" spans="9:12" ht="18.75" customHeight="1">
      <c r="I1269" s="30"/>
      <c r="J1269" s="30"/>
      <c r="K1269" s="30"/>
      <c r="L1269" s="30"/>
    </row>
    <row r="1270" spans="9:12" ht="18.75" customHeight="1">
      <c r="I1270" s="30"/>
      <c r="J1270" s="30"/>
      <c r="K1270" s="30"/>
      <c r="L1270" s="30"/>
    </row>
    <row r="1271" spans="9:12" ht="18.75" customHeight="1">
      <c r="I1271" s="30"/>
      <c r="J1271" s="30"/>
      <c r="K1271" s="30"/>
      <c r="L1271" s="30"/>
    </row>
    <row r="1272" spans="9:12" ht="18.75" customHeight="1">
      <c r="I1272" s="30"/>
      <c r="J1272" s="30"/>
      <c r="K1272" s="30"/>
      <c r="L1272" s="30"/>
    </row>
    <row r="1273" spans="9:12" ht="18.75" customHeight="1">
      <c r="I1273" s="30"/>
      <c r="J1273" s="30"/>
      <c r="K1273" s="30"/>
      <c r="L1273" s="30"/>
    </row>
    <row r="1274" spans="9:12" ht="18.75" customHeight="1">
      <c r="I1274" s="30"/>
      <c r="J1274" s="30"/>
      <c r="K1274" s="30"/>
      <c r="L1274" s="30"/>
    </row>
    <row r="1275" spans="9:12" ht="18.75" customHeight="1">
      <c r="I1275" s="30"/>
      <c r="J1275" s="30"/>
      <c r="K1275" s="30"/>
      <c r="L1275" s="30"/>
    </row>
    <row r="1276" spans="9:12" ht="18.75" customHeight="1">
      <c r="I1276" s="30"/>
      <c r="J1276" s="30"/>
      <c r="K1276" s="30"/>
      <c r="L1276" s="30"/>
    </row>
    <row r="1277" spans="9:12" ht="18.75" customHeight="1">
      <c r="I1277" s="30"/>
      <c r="J1277" s="30"/>
      <c r="K1277" s="30"/>
      <c r="L1277" s="30"/>
    </row>
    <row r="1278" spans="9:12" ht="18.75" customHeight="1">
      <c r="I1278" s="30"/>
      <c r="J1278" s="30"/>
      <c r="K1278" s="30"/>
      <c r="L1278" s="30"/>
    </row>
    <row r="1279" spans="9:12" ht="18.75" customHeight="1">
      <c r="I1279" s="30"/>
      <c r="J1279" s="30"/>
      <c r="K1279" s="30"/>
      <c r="L1279" s="30"/>
    </row>
    <row r="1280" spans="9:12" ht="18.75" customHeight="1">
      <c r="I1280" s="30"/>
      <c r="J1280" s="30"/>
      <c r="K1280" s="30"/>
      <c r="L1280" s="30"/>
    </row>
    <row r="1281" spans="9:12" ht="18.75" customHeight="1">
      <c r="I1281" s="30"/>
      <c r="J1281" s="30"/>
      <c r="K1281" s="30"/>
      <c r="L1281" s="30"/>
    </row>
    <row r="1282" spans="9:12" ht="18.75" customHeight="1">
      <c r="I1282" s="30"/>
      <c r="J1282" s="30"/>
      <c r="K1282" s="30"/>
      <c r="L1282" s="30"/>
    </row>
    <row r="1283" spans="9:12" ht="18.75" customHeight="1">
      <c r="I1283" s="30"/>
      <c r="J1283" s="30"/>
      <c r="K1283" s="30"/>
      <c r="L1283" s="30"/>
    </row>
    <row r="1284" spans="9:12" ht="18.75" customHeight="1">
      <c r="I1284" s="30"/>
      <c r="J1284" s="30"/>
      <c r="K1284" s="30"/>
      <c r="L1284" s="30"/>
    </row>
    <row r="1285" spans="9:12" ht="18.75" customHeight="1">
      <c r="I1285" s="30"/>
      <c r="J1285" s="30"/>
      <c r="K1285" s="30"/>
      <c r="L1285" s="30"/>
    </row>
    <row r="1286" spans="9:12" ht="18.75" customHeight="1">
      <c r="I1286" s="30"/>
      <c r="J1286" s="30"/>
      <c r="K1286" s="30"/>
      <c r="L1286" s="30"/>
    </row>
    <row r="1287" spans="9:12" ht="18.75" customHeight="1">
      <c r="I1287" s="30"/>
      <c r="J1287" s="30"/>
      <c r="K1287" s="30"/>
      <c r="L1287" s="30"/>
    </row>
    <row r="1288" spans="9:12" ht="18.75" customHeight="1">
      <c r="I1288" s="30"/>
      <c r="J1288" s="30"/>
      <c r="K1288" s="30"/>
      <c r="L1288" s="30"/>
    </row>
    <row r="1289" spans="9:12" ht="18.75" customHeight="1">
      <c r="I1289" s="30"/>
      <c r="J1289" s="30"/>
      <c r="K1289" s="30"/>
      <c r="L1289" s="30"/>
    </row>
    <row r="1290" spans="9:12" ht="18.75" customHeight="1">
      <c r="I1290" s="30"/>
      <c r="J1290" s="30"/>
      <c r="K1290" s="30"/>
      <c r="L1290" s="30"/>
    </row>
    <row r="1291" spans="9:12" ht="18.75" customHeight="1">
      <c r="I1291" s="30"/>
      <c r="J1291" s="30"/>
      <c r="K1291" s="30"/>
      <c r="L1291" s="30"/>
    </row>
    <row r="1292" spans="9:12" ht="18.75" customHeight="1">
      <c r="I1292" s="30"/>
      <c r="J1292" s="30"/>
      <c r="K1292" s="30"/>
      <c r="L1292" s="30"/>
    </row>
    <row r="1293" spans="9:12" ht="18.75" customHeight="1">
      <c r="I1293" s="30"/>
      <c r="J1293" s="30"/>
      <c r="K1293" s="30"/>
      <c r="L1293" s="30"/>
    </row>
    <row r="1294" spans="9:12" ht="18.75" customHeight="1">
      <c r="I1294" s="30"/>
      <c r="J1294" s="30"/>
      <c r="K1294" s="30"/>
      <c r="L1294" s="30"/>
    </row>
    <row r="1295" spans="9:12" ht="18.75" customHeight="1">
      <c r="I1295" s="30"/>
      <c r="J1295" s="30"/>
      <c r="K1295" s="30"/>
      <c r="L1295" s="30"/>
    </row>
    <row r="1296" spans="9:12" ht="18.75" customHeight="1">
      <c r="I1296" s="30"/>
      <c r="J1296" s="30"/>
      <c r="K1296" s="30"/>
      <c r="L1296" s="30"/>
    </row>
    <row r="1297" spans="9:12" ht="18.75" customHeight="1">
      <c r="I1297" s="30"/>
      <c r="J1297" s="30"/>
      <c r="K1297" s="30"/>
      <c r="L1297" s="30"/>
    </row>
    <row r="1298" spans="9:12" ht="18.75" customHeight="1">
      <c r="I1298" s="30"/>
      <c r="J1298" s="30"/>
      <c r="K1298" s="30"/>
      <c r="L1298" s="30"/>
    </row>
    <row r="1299" spans="9:12" ht="18.75" customHeight="1">
      <c r="I1299" s="30"/>
      <c r="J1299" s="30"/>
      <c r="K1299" s="30"/>
      <c r="L1299" s="30"/>
    </row>
    <row r="1300" spans="9:12" ht="18.75" customHeight="1">
      <c r="I1300" s="30"/>
      <c r="J1300" s="30"/>
      <c r="K1300" s="30"/>
      <c r="L1300" s="30"/>
    </row>
    <row r="1301" spans="9:12" ht="18.75" customHeight="1">
      <c r="I1301" s="30"/>
      <c r="J1301" s="30"/>
      <c r="K1301" s="30"/>
      <c r="L1301" s="30"/>
    </row>
    <row r="1302" spans="9:12" ht="18.75" customHeight="1">
      <c r="I1302" s="30"/>
      <c r="J1302" s="30"/>
      <c r="K1302" s="30"/>
      <c r="L1302" s="30"/>
    </row>
    <row r="1303" spans="9:12" ht="18.75" customHeight="1">
      <c r="I1303" s="30"/>
      <c r="J1303" s="30"/>
      <c r="K1303" s="30"/>
      <c r="L1303" s="30"/>
    </row>
    <row r="1304" spans="9:12" ht="18.75" customHeight="1">
      <c r="I1304" s="30"/>
      <c r="J1304" s="30"/>
      <c r="K1304" s="30"/>
      <c r="L1304" s="30"/>
    </row>
    <row r="1305" spans="9:12" ht="18.75" customHeight="1">
      <c r="I1305" s="30"/>
      <c r="J1305" s="30"/>
      <c r="K1305" s="30"/>
      <c r="L1305" s="30"/>
    </row>
    <row r="1306" spans="9:12" ht="18.75" customHeight="1">
      <c r="I1306" s="30"/>
      <c r="J1306" s="30"/>
      <c r="K1306" s="30"/>
      <c r="L1306" s="30"/>
    </row>
    <row r="1307" spans="9:12" ht="18.75" customHeight="1">
      <c r="I1307" s="30"/>
      <c r="J1307" s="30"/>
      <c r="K1307" s="30"/>
      <c r="L1307" s="30"/>
    </row>
    <row r="1308" spans="9:12" ht="18.75" customHeight="1">
      <c r="I1308" s="30"/>
      <c r="J1308" s="30"/>
      <c r="K1308" s="30"/>
      <c r="L1308" s="30"/>
    </row>
    <row r="1309" spans="9:12" ht="18.75" customHeight="1">
      <c r="I1309" s="30"/>
      <c r="J1309" s="30"/>
      <c r="K1309" s="30"/>
      <c r="L1309" s="30"/>
    </row>
    <row r="1310" spans="9:12" ht="18.75" customHeight="1">
      <c r="I1310" s="30"/>
      <c r="J1310" s="30"/>
      <c r="K1310" s="30"/>
      <c r="L1310" s="30"/>
    </row>
    <row r="1311" spans="9:12" ht="18.75" customHeight="1">
      <c r="I1311" s="30"/>
      <c r="J1311" s="30"/>
      <c r="K1311" s="30"/>
      <c r="L1311" s="30"/>
    </row>
    <row r="1312" spans="9:12" ht="18.75" customHeight="1">
      <c r="I1312" s="30"/>
      <c r="J1312" s="30"/>
      <c r="K1312" s="30"/>
      <c r="L1312" s="30"/>
    </row>
    <row r="1313" spans="9:12" ht="18.75" customHeight="1">
      <c r="I1313" s="30"/>
      <c r="J1313" s="30"/>
      <c r="K1313" s="30"/>
      <c r="L1313" s="30"/>
    </row>
    <row r="1314" spans="9:12" ht="18.75" customHeight="1">
      <c r="I1314" s="30"/>
      <c r="J1314" s="30"/>
      <c r="K1314" s="30"/>
      <c r="L1314" s="30"/>
    </row>
    <row r="1315" spans="9:12" ht="18.75" customHeight="1">
      <c r="I1315" s="30"/>
      <c r="J1315" s="30"/>
      <c r="K1315" s="30"/>
      <c r="L1315" s="30"/>
    </row>
    <row r="1316" spans="9:12" ht="18.75" customHeight="1">
      <c r="I1316" s="30"/>
      <c r="J1316" s="30"/>
      <c r="K1316" s="30"/>
      <c r="L1316" s="30"/>
    </row>
    <row r="1317" spans="9:12" ht="18.75" customHeight="1">
      <c r="I1317" s="30"/>
      <c r="J1317" s="30"/>
      <c r="K1317" s="30"/>
      <c r="L1317" s="30"/>
    </row>
    <row r="1318" spans="9:12" ht="18.75" customHeight="1">
      <c r="I1318" s="30"/>
      <c r="J1318" s="30"/>
      <c r="K1318" s="30"/>
      <c r="L1318" s="30"/>
    </row>
    <row r="1319" spans="9:12" ht="18.75" customHeight="1">
      <c r="I1319" s="30"/>
      <c r="J1319" s="30"/>
      <c r="K1319" s="30"/>
      <c r="L1319" s="30"/>
    </row>
    <row r="1320" spans="9:12" ht="18.75" customHeight="1">
      <c r="I1320" s="30"/>
      <c r="J1320" s="30"/>
      <c r="K1320" s="30"/>
      <c r="L1320" s="30"/>
    </row>
    <row r="1321" spans="9:12" ht="18.75" customHeight="1">
      <c r="I1321" s="30"/>
      <c r="J1321" s="30"/>
      <c r="K1321" s="30"/>
      <c r="L1321" s="30"/>
    </row>
    <row r="1322" spans="9:12" ht="18.75" customHeight="1">
      <c r="I1322" s="30"/>
      <c r="J1322" s="30"/>
      <c r="K1322" s="30"/>
      <c r="L1322" s="30"/>
    </row>
    <row r="1323" spans="9:12" ht="18.75" customHeight="1">
      <c r="I1323" s="30"/>
      <c r="J1323" s="30"/>
      <c r="K1323" s="30"/>
      <c r="L1323" s="30"/>
    </row>
    <row r="1324" spans="9:12" ht="18.75" customHeight="1">
      <c r="I1324" s="30"/>
      <c r="J1324" s="30"/>
      <c r="K1324" s="30"/>
      <c r="L1324" s="30"/>
    </row>
    <row r="1325" spans="9:12" ht="18.75" customHeight="1">
      <c r="I1325" s="30"/>
      <c r="J1325" s="30"/>
      <c r="K1325" s="30"/>
      <c r="L1325" s="30"/>
    </row>
    <row r="1326" spans="9:12" ht="18.75" customHeight="1">
      <c r="I1326" s="30"/>
      <c r="J1326" s="30"/>
      <c r="K1326" s="30"/>
      <c r="L1326" s="30"/>
    </row>
    <row r="1327" spans="9:12" ht="18.75" customHeight="1">
      <c r="I1327" s="30"/>
      <c r="J1327" s="30"/>
      <c r="K1327" s="30"/>
      <c r="L1327" s="30"/>
    </row>
    <row r="1328" spans="9:12" ht="18.75" customHeight="1">
      <c r="I1328" s="30"/>
      <c r="J1328" s="30"/>
      <c r="K1328" s="30"/>
      <c r="L1328" s="30"/>
    </row>
    <row r="1329" spans="9:12" ht="18.75" customHeight="1">
      <c r="I1329" s="30"/>
      <c r="J1329" s="30"/>
      <c r="K1329" s="30"/>
      <c r="L1329" s="30"/>
    </row>
    <row r="1330" spans="9:12" ht="18.75" customHeight="1">
      <c r="I1330" s="30"/>
      <c r="J1330" s="30"/>
      <c r="K1330" s="30"/>
      <c r="L1330" s="30"/>
    </row>
    <row r="1331" spans="9:12" ht="18.75" customHeight="1">
      <c r="I1331" s="30"/>
      <c r="J1331" s="30"/>
      <c r="K1331" s="30"/>
      <c r="L1331" s="30"/>
    </row>
    <row r="1332" spans="9:12" ht="18.75" customHeight="1">
      <c r="I1332" s="30"/>
      <c r="J1332" s="30"/>
      <c r="K1332" s="30"/>
      <c r="L1332" s="30"/>
    </row>
    <row r="1333" spans="9:12" ht="18.75" customHeight="1">
      <c r="I1333" s="30"/>
      <c r="J1333" s="30"/>
      <c r="K1333" s="30"/>
      <c r="L1333" s="30"/>
    </row>
    <row r="1334" spans="9:12" ht="18.75" customHeight="1">
      <c r="I1334" s="30"/>
      <c r="J1334" s="30"/>
      <c r="K1334" s="30"/>
      <c r="L1334" s="30"/>
    </row>
    <row r="1335" spans="9:12" ht="18.75" customHeight="1">
      <c r="I1335" s="30"/>
      <c r="J1335" s="30"/>
      <c r="K1335" s="30"/>
      <c r="L1335" s="30"/>
    </row>
    <row r="1336" spans="9:12" ht="18.75" customHeight="1">
      <c r="I1336" s="30"/>
      <c r="J1336" s="30"/>
      <c r="K1336" s="30"/>
      <c r="L1336" s="30"/>
    </row>
    <row r="1337" spans="9:12" ht="18.75" customHeight="1">
      <c r="I1337" s="30"/>
      <c r="J1337" s="30"/>
      <c r="K1337" s="30"/>
      <c r="L1337" s="30"/>
    </row>
    <row r="1338" spans="9:12" ht="18.75" customHeight="1">
      <c r="I1338" s="30"/>
      <c r="J1338" s="30"/>
      <c r="K1338" s="30"/>
      <c r="L1338" s="30"/>
    </row>
    <row r="1339" spans="9:12" ht="18.75" customHeight="1">
      <c r="I1339" s="30"/>
      <c r="J1339" s="30"/>
      <c r="K1339" s="30"/>
      <c r="L1339" s="30"/>
    </row>
    <row r="1340" spans="9:12" ht="18.75" customHeight="1">
      <c r="I1340" s="30"/>
      <c r="J1340" s="30"/>
      <c r="K1340" s="30"/>
      <c r="L1340" s="30"/>
    </row>
    <row r="1341" spans="9:12" ht="18.75" customHeight="1">
      <c r="I1341" s="30"/>
      <c r="J1341" s="30"/>
      <c r="K1341" s="30"/>
      <c r="L1341" s="30"/>
    </row>
    <row r="1342" spans="9:12" ht="18.75" customHeight="1">
      <c r="I1342" s="30"/>
      <c r="J1342" s="30"/>
      <c r="K1342" s="30"/>
      <c r="L1342" s="30"/>
    </row>
    <row r="1343" spans="9:12" ht="18.75" customHeight="1">
      <c r="I1343" s="30"/>
      <c r="J1343" s="30"/>
      <c r="K1343" s="30"/>
      <c r="L1343" s="30"/>
    </row>
    <row r="1344" spans="9:12" ht="18.75" customHeight="1">
      <c r="I1344" s="30"/>
      <c r="J1344" s="30"/>
      <c r="K1344" s="30"/>
      <c r="L1344" s="30"/>
    </row>
    <row r="1345" spans="9:12" ht="18.75" customHeight="1">
      <c r="I1345" s="30"/>
      <c r="J1345" s="30"/>
      <c r="K1345" s="30"/>
      <c r="L1345" s="30"/>
    </row>
    <row r="1346" spans="9:12" ht="18.75" customHeight="1">
      <c r="I1346" s="30"/>
      <c r="J1346" s="30"/>
      <c r="K1346" s="30"/>
      <c r="L1346" s="30"/>
    </row>
    <row r="1347" spans="9:12" ht="18.75" customHeight="1">
      <c r="I1347" s="30"/>
      <c r="J1347" s="30"/>
      <c r="K1347" s="30"/>
      <c r="L1347" s="30"/>
    </row>
    <row r="1348" spans="9:12" ht="18.75" customHeight="1">
      <c r="I1348" s="30"/>
      <c r="J1348" s="30"/>
      <c r="K1348" s="30"/>
      <c r="L1348" s="30"/>
    </row>
    <row r="1349" spans="9:12" ht="18.75" customHeight="1">
      <c r="I1349" s="30"/>
      <c r="J1349" s="30"/>
      <c r="K1349" s="30"/>
      <c r="L1349" s="30"/>
    </row>
    <row r="1350" spans="9:12" ht="18.75" customHeight="1">
      <c r="I1350" s="30"/>
      <c r="J1350" s="30"/>
      <c r="K1350" s="30"/>
      <c r="L1350" s="30"/>
    </row>
    <row r="1351" spans="9:12" ht="18.75" customHeight="1">
      <c r="I1351" s="30"/>
      <c r="J1351" s="30"/>
      <c r="K1351" s="30"/>
      <c r="L1351" s="30"/>
    </row>
    <row r="1352" spans="9:12" ht="18.75" customHeight="1">
      <c r="I1352" s="30"/>
      <c r="J1352" s="30"/>
      <c r="K1352" s="30"/>
      <c r="L1352" s="30"/>
    </row>
    <row r="1353" spans="9:12" ht="18.75" customHeight="1">
      <c r="I1353" s="30"/>
      <c r="J1353" s="30"/>
      <c r="K1353" s="30"/>
      <c r="L1353" s="30"/>
    </row>
    <row r="1354" spans="9:12" ht="18.75" customHeight="1">
      <c r="I1354" s="30"/>
      <c r="J1354" s="30"/>
      <c r="K1354" s="30"/>
      <c r="L1354" s="30"/>
    </row>
    <row r="1355" spans="9:12" ht="18.75" customHeight="1">
      <c r="I1355" s="30"/>
      <c r="J1355" s="30"/>
      <c r="K1355" s="30"/>
      <c r="L1355" s="30"/>
    </row>
    <row r="1356" spans="9:12" ht="18.75" customHeight="1">
      <c r="I1356" s="30"/>
      <c r="J1356" s="30"/>
      <c r="K1356" s="30"/>
      <c r="L1356" s="30"/>
    </row>
    <row r="1357" spans="9:12" ht="18.75" customHeight="1">
      <c r="I1357" s="30"/>
      <c r="J1357" s="30"/>
      <c r="K1357" s="30"/>
      <c r="L1357" s="30"/>
    </row>
    <row r="1358" spans="9:12" ht="18.75" customHeight="1">
      <c r="I1358" s="30"/>
      <c r="J1358" s="30"/>
      <c r="K1358" s="30"/>
      <c r="L1358" s="30"/>
    </row>
    <row r="1359" spans="9:12" ht="18.75" customHeight="1">
      <c r="I1359" s="30"/>
      <c r="J1359" s="30"/>
      <c r="K1359" s="30"/>
      <c r="L1359" s="30"/>
    </row>
    <row r="1360" spans="9:12" ht="18.75" customHeight="1">
      <c r="I1360" s="30"/>
      <c r="J1360" s="30"/>
      <c r="K1360" s="30"/>
      <c r="L1360" s="30"/>
    </row>
    <row r="1361" spans="9:12" ht="18.75" customHeight="1">
      <c r="I1361" s="30"/>
      <c r="J1361" s="30"/>
      <c r="K1361" s="30"/>
      <c r="L1361" s="30"/>
    </row>
    <row r="1362" spans="9:12" ht="18.75" customHeight="1">
      <c r="I1362" s="30"/>
      <c r="J1362" s="30"/>
      <c r="K1362" s="30"/>
      <c r="L1362" s="30"/>
    </row>
    <row r="1363" spans="9:12" ht="18.75" customHeight="1">
      <c r="I1363" s="30"/>
      <c r="J1363" s="30"/>
      <c r="K1363" s="30"/>
      <c r="L1363" s="30"/>
    </row>
    <row r="1364" spans="9:12" ht="18.75" customHeight="1">
      <c r="I1364" s="30"/>
      <c r="J1364" s="30"/>
      <c r="K1364" s="30"/>
      <c r="L1364" s="30"/>
    </row>
    <row r="1365" spans="9:12" ht="18.75" customHeight="1">
      <c r="I1365" s="30"/>
      <c r="J1365" s="30"/>
      <c r="K1365" s="30"/>
      <c r="L1365" s="30"/>
    </row>
    <row r="1366" spans="9:12" ht="18.75" customHeight="1">
      <c r="I1366" s="30"/>
      <c r="J1366" s="30"/>
      <c r="K1366" s="30"/>
      <c r="L1366" s="30"/>
    </row>
    <row r="1367" spans="9:12" ht="18.75" customHeight="1">
      <c r="I1367" s="30"/>
      <c r="J1367" s="30"/>
      <c r="K1367" s="30"/>
      <c r="L1367" s="30"/>
    </row>
    <row r="1368" spans="9:12" ht="18.75" customHeight="1">
      <c r="I1368" s="30"/>
      <c r="J1368" s="30"/>
      <c r="K1368" s="30"/>
      <c r="L1368" s="30"/>
    </row>
    <row r="1369" spans="9:12" ht="18.75" customHeight="1">
      <c r="I1369" s="30"/>
      <c r="J1369" s="30"/>
      <c r="K1369" s="30"/>
      <c r="L1369" s="30"/>
    </row>
    <row r="1370" spans="9:12" ht="18.75" customHeight="1">
      <c r="I1370" s="30"/>
      <c r="J1370" s="30"/>
      <c r="K1370" s="30"/>
      <c r="L1370" s="30"/>
    </row>
    <row r="1371" spans="9:12" ht="18.75" customHeight="1">
      <c r="I1371" s="30"/>
      <c r="J1371" s="30"/>
      <c r="K1371" s="30"/>
      <c r="L1371" s="30"/>
    </row>
    <row r="1372" spans="9:12" ht="18.75" customHeight="1">
      <c r="I1372" s="30"/>
      <c r="J1372" s="30"/>
      <c r="K1372" s="30"/>
      <c r="L1372" s="30"/>
    </row>
    <row r="1373" spans="9:12" ht="18.75" customHeight="1">
      <c r="I1373" s="30"/>
      <c r="J1373" s="30"/>
      <c r="K1373" s="30"/>
      <c r="L1373" s="30"/>
    </row>
    <row r="1374" spans="9:12" ht="18.75" customHeight="1">
      <c r="I1374" s="30"/>
      <c r="J1374" s="30"/>
      <c r="K1374" s="30"/>
      <c r="L1374" s="30"/>
    </row>
    <row r="1375" spans="9:12" ht="18.75" customHeight="1">
      <c r="I1375" s="30"/>
      <c r="J1375" s="30"/>
      <c r="K1375" s="30"/>
      <c r="L1375" s="30"/>
    </row>
    <row r="1376" spans="9:12" ht="18.75" customHeight="1">
      <c r="I1376" s="30"/>
      <c r="J1376" s="30"/>
      <c r="K1376" s="30"/>
      <c r="L1376" s="30"/>
    </row>
    <row r="1377" spans="9:12" ht="18.75" customHeight="1">
      <c r="I1377" s="30"/>
      <c r="J1377" s="30"/>
      <c r="K1377" s="30"/>
      <c r="L1377" s="30"/>
    </row>
    <row r="1378" spans="9:12" ht="18.75" customHeight="1">
      <c r="I1378" s="30"/>
      <c r="J1378" s="30"/>
      <c r="K1378" s="30"/>
      <c r="L1378" s="30"/>
    </row>
    <row r="1379" spans="9:12" ht="18.75" customHeight="1">
      <c r="I1379" s="30"/>
      <c r="J1379" s="30"/>
      <c r="K1379" s="30"/>
      <c r="L1379" s="30"/>
    </row>
    <row r="1380" spans="9:12" ht="18.75" customHeight="1">
      <c r="I1380" s="30"/>
      <c r="J1380" s="30"/>
      <c r="K1380" s="30"/>
      <c r="L1380" s="30"/>
    </row>
    <row r="1381" spans="9:12" ht="18.75" customHeight="1">
      <c r="I1381" s="30"/>
      <c r="J1381" s="30"/>
      <c r="K1381" s="30"/>
      <c r="L1381" s="30"/>
    </row>
    <row r="1382" spans="9:12" ht="18.75" customHeight="1">
      <c r="I1382" s="30"/>
      <c r="J1382" s="30"/>
      <c r="K1382" s="30"/>
      <c r="L1382" s="30"/>
    </row>
    <row r="1383" spans="9:12" ht="18.75" customHeight="1">
      <c r="I1383" s="30"/>
      <c r="J1383" s="30"/>
      <c r="K1383" s="30"/>
      <c r="L1383" s="30"/>
    </row>
    <row r="1384" spans="9:12" ht="18.75" customHeight="1">
      <c r="I1384" s="30"/>
      <c r="J1384" s="30"/>
      <c r="K1384" s="30"/>
      <c r="L1384" s="30"/>
    </row>
    <row r="1385" spans="9:12" ht="18.75" customHeight="1">
      <c r="I1385" s="30"/>
      <c r="J1385" s="30"/>
      <c r="K1385" s="30"/>
      <c r="L1385" s="30"/>
    </row>
    <row r="1386" spans="9:12" ht="18.75" customHeight="1">
      <c r="I1386" s="30"/>
      <c r="J1386" s="30"/>
      <c r="K1386" s="30"/>
      <c r="L1386" s="30"/>
    </row>
    <row r="1387" spans="9:12" ht="18.75" customHeight="1">
      <c r="I1387" s="30"/>
      <c r="J1387" s="30"/>
      <c r="K1387" s="30"/>
      <c r="L1387" s="30"/>
    </row>
    <row r="1388" spans="9:12" ht="18.75" customHeight="1">
      <c r="I1388" s="30"/>
      <c r="J1388" s="30"/>
      <c r="K1388" s="30"/>
      <c r="L1388" s="30"/>
    </row>
    <row r="1389" spans="9:12" ht="18.75" customHeight="1">
      <c r="I1389" s="30"/>
      <c r="J1389" s="30"/>
      <c r="K1389" s="30"/>
      <c r="L1389" s="30"/>
    </row>
    <row r="1390" spans="9:12" ht="18.75" customHeight="1">
      <c r="I1390" s="30"/>
      <c r="J1390" s="30"/>
      <c r="K1390" s="30"/>
      <c r="L1390" s="30"/>
    </row>
    <row r="1391" spans="9:12" ht="18.75" customHeight="1">
      <c r="I1391" s="30"/>
      <c r="J1391" s="30"/>
      <c r="K1391" s="30"/>
      <c r="L1391" s="30"/>
    </row>
    <row r="1392" spans="9:12" ht="18.75" customHeight="1">
      <c r="I1392" s="30"/>
      <c r="J1392" s="30"/>
      <c r="K1392" s="30"/>
      <c r="L1392" s="30"/>
    </row>
    <row r="1393" spans="9:12" ht="18.75" customHeight="1">
      <c r="I1393" s="30"/>
      <c r="J1393" s="30"/>
      <c r="K1393" s="30"/>
      <c r="L1393" s="30"/>
    </row>
    <row r="1394" spans="9:12" ht="18.75" customHeight="1">
      <c r="I1394" s="30"/>
      <c r="J1394" s="30"/>
      <c r="K1394" s="30"/>
      <c r="L1394" s="30"/>
    </row>
    <row r="1395" spans="9:12" ht="18.75" customHeight="1">
      <c r="I1395" s="30"/>
      <c r="J1395" s="30"/>
      <c r="K1395" s="30"/>
      <c r="L1395" s="30"/>
    </row>
    <row r="1396" spans="9:12" ht="18.75" customHeight="1">
      <c r="I1396" s="30"/>
      <c r="J1396" s="30"/>
      <c r="K1396" s="30"/>
      <c r="L1396" s="30"/>
    </row>
    <row r="1397" spans="9:12" ht="18.75" customHeight="1">
      <c r="I1397" s="30"/>
      <c r="J1397" s="30"/>
      <c r="K1397" s="30"/>
      <c r="L1397" s="30"/>
    </row>
    <row r="1398" spans="9:12" ht="18.75" customHeight="1">
      <c r="I1398" s="30"/>
      <c r="J1398" s="30"/>
      <c r="K1398" s="30"/>
      <c r="L1398" s="30"/>
    </row>
    <row r="1399" spans="9:12" ht="18.75" customHeight="1">
      <c r="I1399" s="30"/>
      <c r="J1399" s="30"/>
      <c r="K1399" s="30"/>
      <c r="L1399" s="30"/>
    </row>
    <row r="1400" spans="9:12" ht="18.75" customHeight="1">
      <c r="I1400" s="30"/>
      <c r="J1400" s="30"/>
      <c r="K1400" s="30"/>
      <c r="L1400" s="30"/>
    </row>
    <row r="1401" spans="9:12" ht="18.75" customHeight="1">
      <c r="I1401" s="30"/>
      <c r="J1401" s="30"/>
      <c r="K1401" s="30"/>
      <c r="L1401" s="30"/>
    </row>
    <row r="1402" spans="9:12" ht="18.75" customHeight="1">
      <c r="I1402" s="30"/>
      <c r="J1402" s="30"/>
      <c r="K1402" s="30"/>
      <c r="L1402" s="30"/>
    </row>
    <row r="1403" spans="9:12" ht="18.75" customHeight="1">
      <c r="I1403" s="30"/>
      <c r="J1403" s="30"/>
      <c r="K1403" s="30"/>
      <c r="L1403" s="30"/>
    </row>
    <row r="1404" spans="9:12" ht="18.75" customHeight="1">
      <c r="I1404" s="30"/>
      <c r="J1404" s="30"/>
      <c r="K1404" s="30"/>
      <c r="L1404" s="30"/>
    </row>
    <row r="1405" spans="9:12" ht="18.75" customHeight="1">
      <c r="I1405" s="30"/>
      <c r="J1405" s="30"/>
      <c r="K1405" s="30"/>
      <c r="L1405" s="30"/>
    </row>
    <row r="1406" spans="9:12" ht="18.75" customHeight="1">
      <c r="I1406" s="30"/>
      <c r="J1406" s="30"/>
      <c r="K1406" s="30"/>
      <c r="L1406" s="30"/>
    </row>
    <row r="1407" spans="9:12" ht="18.75" customHeight="1">
      <c r="I1407" s="30"/>
      <c r="J1407" s="30"/>
      <c r="K1407" s="30"/>
      <c r="L1407" s="30"/>
    </row>
    <row r="1408" spans="9:12" ht="18.75" customHeight="1">
      <c r="I1408" s="30"/>
      <c r="J1408" s="30"/>
      <c r="K1408" s="30"/>
      <c r="L1408" s="30"/>
    </row>
    <row r="1409" spans="9:12" ht="18.75" customHeight="1">
      <c r="I1409" s="30"/>
      <c r="J1409" s="30"/>
      <c r="K1409" s="30"/>
      <c r="L1409" s="30"/>
    </row>
    <row r="1410" spans="9:12" ht="18.75" customHeight="1">
      <c r="I1410" s="30"/>
      <c r="J1410" s="30"/>
      <c r="K1410" s="30"/>
      <c r="L1410" s="30"/>
    </row>
    <row r="1411" spans="9:12" ht="18.75" customHeight="1">
      <c r="I1411" s="30"/>
      <c r="J1411" s="30"/>
      <c r="K1411" s="30"/>
      <c r="L1411" s="30"/>
    </row>
    <row r="1412" spans="9:12" ht="18.75" customHeight="1">
      <c r="I1412" s="30"/>
      <c r="J1412" s="30"/>
      <c r="K1412" s="30"/>
      <c r="L1412" s="30"/>
    </row>
    <row r="1413" spans="9:12" ht="18.75" customHeight="1">
      <c r="I1413" s="30"/>
      <c r="J1413" s="30"/>
      <c r="K1413" s="30"/>
      <c r="L1413" s="30"/>
    </row>
    <row r="1414" spans="9:12" ht="18.75" customHeight="1">
      <c r="I1414" s="30"/>
      <c r="J1414" s="30"/>
      <c r="K1414" s="30"/>
      <c r="L1414" s="30"/>
    </row>
    <row r="1415" spans="9:12" ht="18.75" customHeight="1">
      <c r="I1415" s="30"/>
      <c r="J1415" s="30"/>
      <c r="K1415" s="30"/>
      <c r="L1415" s="30"/>
    </row>
    <row r="1416" spans="9:12" ht="18.75" customHeight="1">
      <c r="I1416" s="30"/>
      <c r="J1416" s="30"/>
      <c r="K1416" s="30"/>
      <c r="L1416" s="30"/>
    </row>
    <row r="1417" spans="9:12" ht="18.75" customHeight="1">
      <c r="I1417" s="30"/>
      <c r="J1417" s="30"/>
      <c r="K1417" s="30"/>
      <c r="L1417" s="30"/>
    </row>
    <row r="1418" spans="9:12" ht="18.75" customHeight="1">
      <c r="I1418" s="30"/>
      <c r="J1418" s="30"/>
      <c r="K1418" s="30"/>
      <c r="L1418" s="30"/>
    </row>
    <row r="1419" spans="9:12" ht="18.75" customHeight="1">
      <c r="I1419" s="30"/>
      <c r="J1419" s="30"/>
      <c r="K1419" s="30"/>
      <c r="L1419" s="30"/>
    </row>
    <row r="1420" spans="9:12" ht="18.75" customHeight="1">
      <c r="I1420" s="30"/>
      <c r="J1420" s="30"/>
      <c r="K1420" s="30"/>
      <c r="L1420" s="30"/>
    </row>
    <row r="1421" spans="9:12" ht="18.75" customHeight="1">
      <c r="I1421" s="30"/>
      <c r="J1421" s="30"/>
      <c r="K1421" s="30"/>
      <c r="L1421" s="30"/>
    </row>
    <row r="1422" spans="9:12" ht="18.75" customHeight="1">
      <c r="I1422" s="30"/>
      <c r="J1422" s="30"/>
      <c r="K1422" s="30"/>
      <c r="L1422" s="30"/>
    </row>
    <row r="1423" spans="9:12" ht="18.75" customHeight="1">
      <c r="I1423" s="30"/>
      <c r="J1423" s="30"/>
      <c r="K1423" s="30"/>
      <c r="L1423" s="30"/>
    </row>
    <row r="1424" spans="9:12" ht="18.75" customHeight="1">
      <c r="I1424" s="30"/>
      <c r="J1424" s="30"/>
      <c r="K1424" s="30"/>
      <c r="L1424" s="30"/>
    </row>
    <row r="1425" spans="9:12" ht="18.75" customHeight="1">
      <c r="I1425" s="30"/>
      <c r="J1425" s="30"/>
      <c r="K1425" s="30"/>
      <c r="L1425" s="30"/>
    </row>
    <row r="1426" spans="9:12" ht="18.75" customHeight="1">
      <c r="I1426" s="30"/>
      <c r="J1426" s="30"/>
      <c r="K1426" s="30"/>
      <c r="L1426" s="30"/>
    </row>
    <row r="1427" spans="9:12" ht="18.75" customHeight="1">
      <c r="I1427" s="30"/>
      <c r="J1427" s="30"/>
      <c r="K1427" s="30"/>
      <c r="L1427" s="30"/>
    </row>
    <row r="1428" spans="9:12" ht="18.75" customHeight="1">
      <c r="I1428" s="30"/>
      <c r="J1428" s="30"/>
      <c r="K1428" s="30"/>
      <c r="L1428" s="30"/>
    </row>
    <row r="1429" spans="9:12" ht="18.75" customHeight="1">
      <c r="I1429" s="30"/>
      <c r="J1429" s="30"/>
      <c r="K1429" s="30"/>
      <c r="L1429" s="30"/>
    </row>
    <row r="1430" spans="9:12" ht="18.75" customHeight="1">
      <c r="I1430" s="30"/>
      <c r="J1430" s="30"/>
      <c r="K1430" s="30"/>
      <c r="L1430" s="30"/>
    </row>
    <row r="1431" spans="9:12" ht="18.75" customHeight="1">
      <c r="I1431" s="30"/>
      <c r="J1431" s="30"/>
      <c r="K1431" s="30"/>
      <c r="L1431" s="30"/>
    </row>
    <row r="1432" spans="9:12" ht="18.75" customHeight="1">
      <c r="I1432" s="30"/>
      <c r="J1432" s="30"/>
      <c r="K1432" s="30"/>
      <c r="L1432" s="30"/>
    </row>
    <row r="1433" spans="9:12" ht="18.75" customHeight="1">
      <c r="I1433" s="30"/>
      <c r="J1433" s="30"/>
      <c r="K1433" s="30"/>
      <c r="L1433" s="30"/>
    </row>
    <row r="1434" spans="9:12" ht="18.75" customHeight="1">
      <c r="I1434" s="30"/>
      <c r="J1434" s="30"/>
      <c r="K1434" s="30"/>
      <c r="L1434" s="30"/>
    </row>
    <row r="1435" spans="9:12" ht="18.75" customHeight="1">
      <c r="I1435" s="30"/>
      <c r="J1435" s="30"/>
      <c r="K1435" s="30"/>
      <c r="L1435" s="30"/>
    </row>
    <row r="1436" spans="9:12" ht="18.75" customHeight="1">
      <c r="I1436" s="30"/>
      <c r="J1436" s="30"/>
      <c r="K1436" s="30"/>
      <c r="L1436" s="30"/>
    </row>
    <row r="1437" spans="9:12" ht="18.75" customHeight="1">
      <c r="I1437" s="30"/>
      <c r="J1437" s="30"/>
      <c r="K1437" s="30"/>
      <c r="L1437" s="30"/>
    </row>
    <row r="1438" spans="9:12" ht="18.75" customHeight="1">
      <c r="I1438" s="30"/>
      <c r="J1438" s="30"/>
      <c r="K1438" s="30"/>
      <c r="L1438" s="30"/>
    </row>
    <row r="1439" spans="9:12" ht="18.75" customHeight="1">
      <c r="I1439" s="30"/>
      <c r="J1439" s="30"/>
      <c r="K1439" s="30"/>
      <c r="L1439" s="30"/>
    </row>
    <row r="1440" spans="9:12" ht="18.75" customHeight="1">
      <c r="I1440" s="30"/>
      <c r="J1440" s="30"/>
      <c r="K1440" s="30"/>
      <c r="L1440" s="30"/>
    </row>
    <row r="1441" spans="9:12" ht="18.75" customHeight="1">
      <c r="I1441" s="30"/>
      <c r="J1441" s="30"/>
      <c r="K1441" s="30"/>
      <c r="L1441" s="30"/>
    </row>
    <row r="1442" spans="9:12" ht="18.75" customHeight="1">
      <c r="I1442" s="30"/>
      <c r="J1442" s="30"/>
      <c r="K1442" s="30"/>
      <c r="L1442" s="30"/>
    </row>
    <row r="1443" spans="9:12" ht="18.75" customHeight="1">
      <c r="I1443" s="30"/>
      <c r="J1443" s="30"/>
      <c r="K1443" s="30"/>
      <c r="L1443" s="30"/>
    </row>
    <row r="1444" spans="9:12" ht="18.75" customHeight="1">
      <c r="I1444" s="30"/>
      <c r="J1444" s="30"/>
      <c r="K1444" s="30"/>
      <c r="L1444" s="30"/>
    </row>
    <row r="1445" spans="9:12" ht="18.75" customHeight="1">
      <c r="I1445" s="30"/>
      <c r="J1445" s="30"/>
      <c r="K1445" s="30"/>
      <c r="L1445" s="30"/>
    </row>
    <row r="1446" spans="9:12" ht="18.75" customHeight="1">
      <c r="I1446" s="30"/>
      <c r="J1446" s="30"/>
      <c r="K1446" s="30"/>
      <c r="L1446" s="30"/>
    </row>
    <row r="1447" spans="9:12" ht="18.75" customHeight="1">
      <c r="I1447" s="30"/>
      <c r="J1447" s="30"/>
      <c r="K1447" s="30"/>
      <c r="L1447" s="30"/>
    </row>
    <row r="1448" spans="9:12" ht="18.75" customHeight="1">
      <c r="I1448" s="30"/>
      <c r="J1448" s="30"/>
      <c r="K1448" s="30"/>
      <c r="L1448" s="30"/>
    </row>
    <row r="1449" spans="9:12" ht="18.75" customHeight="1">
      <c r="I1449" s="30"/>
      <c r="J1449" s="30"/>
      <c r="K1449" s="30"/>
      <c r="L1449" s="30"/>
    </row>
    <row r="1450" spans="9:12" ht="18.75" customHeight="1">
      <c r="I1450" s="30"/>
      <c r="J1450" s="30"/>
      <c r="K1450" s="30"/>
      <c r="L1450" s="30"/>
    </row>
    <row r="1451" spans="9:12" ht="18.75" customHeight="1">
      <c r="I1451" s="30"/>
      <c r="J1451" s="30"/>
      <c r="K1451" s="30"/>
      <c r="L1451" s="30"/>
    </row>
    <row r="1452" spans="9:12" ht="18.75" customHeight="1">
      <c r="I1452" s="30"/>
      <c r="J1452" s="30"/>
      <c r="K1452" s="30"/>
      <c r="L1452" s="30"/>
    </row>
    <row r="1453" spans="9:12" ht="18.75" customHeight="1">
      <c r="I1453" s="30"/>
      <c r="J1453" s="30"/>
      <c r="K1453" s="30"/>
      <c r="L1453" s="30"/>
    </row>
    <row r="1454" spans="9:12" ht="18.75" customHeight="1">
      <c r="I1454" s="30"/>
      <c r="J1454" s="30"/>
      <c r="K1454" s="30"/>
      <c r="L1454" s="30"/>
    </row>
    <row r="1455" spans="9:12" ht="18.75" customHeight="1">
      <c r="I1455" s="30"/>
      <c r="J1455" s="30"/>
      <c r="K1455" s="30"/>
      <c r="L1455" s="30"/>
    </row>
    <row r="1456" spans="9:12" ht="18.75" customHeight="1">
      <c r="I1456" s="30"/>
      <c r="J1456" s="30"/>
      <c r="K1456" s="30"/>
      <c r="L1456" s="30"/>
    </row>
    <row r="1457" spans="9:12" ht="18.75" customHeight="1">
      <c r="I1457" s="30"/>
      <c r="J1457" s="30"/>
      <c r="K1457" s="30"/>
      <c r="L1457" s="30"/>
    </row>
    <row r="1458" spans="9:12" ht="18.75" customHeight="1">
      <c r="I1458" s="30"/>
      <c r="J1458" s="30"/>
      <c r="K1458" s="30"/>
      <c r="L1458" s="30"/>
    </row>
    <row r="1459" spans="9:12" ht="18.75" customHeight="1">
      <c r="I1459" s="30"/>
      <c r="J1459" s="30"/>
      <c r="K1459" s="30"/>
      <c r="L1459" s="30"/>
    </row>
    <row r="1460" spans="9:12" ht="18.75" customHeight="1">
      <c r="I1460" s="30"/>
      <c r="J1460" s="30"/>
      <c r="K1460" s="30"/>
      <c r="L1460" s="30"/>
    </row>
    <row r="1461" spans="9:12" ht="18.75" customHeight="1">
      <c r="I1461" s="30"/>
      <c r="J1461" s="30"/>
      <c r="K1461" s="30"/>
      <c r="L1461" s="30"/>
    </row>
    <row r="1462" spans="9:12" ht="18.75" customHeight="1">
      <c r="I1462" s="30"/>
      <c r="J1462" s="30"/>
      <c r="K1462" s="30"/>
      <c r="L1462" s="30"/>
    </row>
    <row r="1463" spans="9:12" ht="18.75" customHeight="1">
      <c r="I1463" s="30"/>
      <c r="J1463" s="30"/>
      <c r="K1463" s="30"/>
      <c r="L1463" s="30"/>
    </row>
    <row r="1464" spans="9:12" ht="18.75" customHeight="1">
      <c r="I1464" s="30"/>
      <c r="J1464" s="30"/>
      <c r="K1464" s="30"/>
      <c r="L1464" s="30"/>
    </row>
    <row r="1465" spans="9:12" ht="18.75" customHeight="1">
      <c r="I1465" s="30"/>
      <c r="J1465" s="30"/>
      <c r="K1465" s="30"/>
      <c r="L1465" s="30"/>
    </row>
    <row r="1466" spans="9:12" ht="18.75" customHeight="1">
      <c r="I1466" s="30"/>
      <c r="J1466" s="30"/>
      <c r="K1466" s="30"/>
      <c r="L1466" s="30"/>
    </row>
    <row r="1467" spans="9:12" ht="18.75" customHeight="1">
      <c r="I1467" s="30"/>
      <c r="J1467" s="30"/>
      <c r="K1467" s="30"/>
      <c r="L1467" s="30"/>
    </row>
    <row r="1468" spans="9:12" ht="18.75" customHeight="1">
      <c r="I1468" s="30"/>
      <c r="J1468" s="30"/>
      <c r="K1468" s="30"/>
      <c r="L1468" s="30"/>
    </row>
    <row r="1469" spans="9:12" ht="18.75" customHeight="1">
      <c r="I1469" s="30"/>
      <c r="J1469" s="30"/>
      <c r="K1469" s="30"/>
      <c r="L1469" s="30"/>
    </row>
    <row r="1470" spans="9:12" ht="18.75" customHeight="1">
      <c r="I1470" s="30"/>
      <c r="J1470" s="30"/>
      <c r="K1470" s="30"/>
      <c r="L1470" s="30"/>
    </row>
    <row r="1471" spans="9:12" ht="18.75" customHeight="1">
      <c r="I1471" s="30"/>
      <c r="J1471" s="30"/>
      <c r="K1471" s="30"/>
      <c r="L1471" s="30"/>
    </row>
    <row r="1472" spans="9:12" ht="18.75" customHeight="1">
      <c r="I1472" s="30"/>
      <c r="J1472" s="30"/>
      <c r="K1472" s="30"/>
      <c r="L1472" s="30"/>
    </row>
    <row r="1473" spans="9:12" ht="18.75" customHeight="1">
      <c r="I1473" s="30"/>
      <c r="J1473" s="30"/>
      <c r="K1473" s="30"/>
      <c r="L1473" s="30"/>
    </row>
    <row r="1474" spans="9:12" ht="18.75" customHeight="1">
      <c r="I1474" s="30"/>
      <c r="J1474" s="30"/>
      <c r="K1474" s="30"/>
      <c r="L1474" s="30"/>
    </row>
    <row r="1475" spans="9:12" ht="18.75" customHeight="1">
      <c r="I1475" s="30"/>
      <c r="J1475" s="30"/>
      <c r="K1475" s="30"/>
      <c r="L1475" s="30"/>
    </row>
    <row r="1476" spans="9:12" ht="18.75" customHeight="1">
      <c r="I1476" s="30"/>
      <c r="J1476" s="30"/>
      <c r="K1476" s="30"/>
      <c r="L1476" s="30"/>
    </row>
    <row r="1477" spans="9:12" ht="18.75" customHeight="1">
      <c r="I1477" s="30"/>
      <c r="J1477" s="30"/>
      <c r="K1477" s="30"/>
      <c r="L1477" s="30"/>
    </row>
    <row r="1478" spans="9:12" ht="18.75" customHeight="1">
      <c r="I1478" s="30"/>
      <c r="J1478" s="30"/>
      <c r="K1478" s="30"/>
      <c r="L1478" s="30"/>
    </row>
    <row r="1479" spans="9:12" ht="18.75" customHeight="1">
      <c r="I1479" s="30"/>
      <c r="J1479" s="30"/>
      <c r="K1479" s="30"/>
      <c r="L1479" s="30"/>
    </row>
    <row r="1480" spans="9:12" ht="18.75" customHeight="1">
      <c r="I1480" s="30"/>
      <c r="J1480" s="30"/>
      <c r="K1480" s="30"/>
      <c r="L1480" s="30"/>
    </row>
    <row r="1481" spans="9:12" ht="18.75" customHeight="1">
      <c r="I1481" s="30"/>
      <c r="J1481" s="30"/>
      <c r="K1481" s="30"/>
      <c r="L1481" s="30"/>
    </row>
    <row r="1482" spans="9:12" ht="18.75" customHeight="1">
      <c r="I1482" s="30"/>
      <c r="J1482" s="30"/>
      <c r="K1482" s="30"/>
      <c r="L1482" s="30"/>
    </row>
    <row r="1483" spans="9:12" ht="18.75" customHeight="1">
      <c r="I1483" s="30"/>
      <c r="J1483" s="30"/>
      <c r="K1483" s="30"/>
      <c r="L1483" s="30"/>
    </row>
    <row r="1484" spans="9:12" ht="18.75" customHeight="1">
      <c r="I1484" s="30"/>
      <c r="J1484" s="30"/>
      <c r="K1484" s="30"/>
      <c r="L1484" s="30"/>
    </row>
    <row r="1485" spans="9:12" ht="18.75" customHeight="1">
      <c r="I1485" s="30"/>
      <c r="J1485" s="30"/>
      <c r="K1485" s="30"/>
      <c r="L1485" s="30"/>
    </row>
    <row r="1486" spans="9:12" ht="18.75" customHeight="1">
      <c r="I1486" s="30"/>
      <c r="J1486" s="30"/>
      <c r="K1486" s="30"/>
      <c r="L1486" s="30"/>
    </row>
    <row r="1487" spans="9:12" ht="18.75" customHeight="1">
      <c r="I1487" s="30"/>
      <c r="J1487" s="30"/>
      <c r="K1487" s="30"/>
      <c r="L1487" s="30"/>
    </row>
    <row r="1488" spans="9:12" ht="18.75" customHeight="1">
      <c r="I1488" s="30"/>
      <c r="J1488" s="30"/>
      <c r="K1488" s="30"/>
      <c r="L1488" s="30"/>
    </row>
    <row r="1489" spans="9:12" ht="18.75" customHeight="1">
      <c r="I1489" s="30"/>
      <c r="J1489" s="30"/>
      <c r="K1489" s="30"/>
      <c r="L1489" s="30"/>
    </row>
    <row r="1490" spans="9:12" ht="18.75" customHeight="1">
      <c r="I1490" s="30"/>
      <c r="J1490" s="30"/>
      <c r="K1490" s="30"/>
      <c r="L1490" s="30"/>
    </row>
    <row r="1491" spans="9:12" ht="18.75" customHeight="1">
      <c r="I1491" s="30"/>
      <c r="J1491" s="30"/>
      <c r="K1491" s="30"/>
      <c r="L1491" s="30"/>
    </row>
    <row r="1492" spans="9:12" ht="18.75" customHeight="1">
      <c r="I1492" s="30"/>
      <c r="J1492" s="30"/>
      <c r="K1492" s="30"/>
      <c r="L1492" s="30"/>
    </row>
    <row r="1493" spans="9:12" ht="18.75" customHeight="1">
      <c r="I1493" s="30"/>
      <c r="J1493" s="30"/>
      <c r="K1493" s="30"/>
      <c r="L1493" s="30"/>
    </row>
    <row r="1494" spans="9:12" ht="18.75" customHeight="1">
      <c r="I1494" s="30"/>
      <c r="J1494" s="30"/>
      <c r="K1494" s="30"/>
      <c r="L1494" s="30"/>
    </row>
    <row r="1495" spans="9:12" ht="18.75" customHeight="1">
      <c r="I1495" s="30"/>
      <c r="J1495" s="30"/>
      <c r="K1495" s="30"/>
      <c r="L1495" s="30"/>
    </row>
    <row r="1496" spans="9:12" ht="18.75" customHeight="1">
      <c r="I1496" s="30"/>
      <c r="J1496" s="30"/>
      <c r="K1496" s="30"/>
      <c r="L1496" s="30"/>
    </row>
    <row r="1497" spans="9:12" ht="18.75" customHeight="1">
      <c r="I1497" s="30"/>
      <c r="J1497" s="30"/>
      <c r="K1497" s="30"/>
      <c r="L1497" s="30"/>
    </row>
    <row r="1498" spans="9:12" ht="18.75" customHeight="1">
      <c r="I1498" s="30"/>
      <c r="J1498" s="30"/>
      <c r="K1498" s="30"/>
      <c r="L1498" s="30"/>
    </row>
    <row r="1499" spans="9:12" ht="18.75" customHeight="1">
      <c r="I1499" s="30"/>
      <c r="J1499" s="30"/>
      <c r="K1499" s="30"/>
      <c r="L1499" s="30"/>
    </row>
    <row r="1500" spans="9:12" ht="18.75" customHeight="1">
      <c r="I1500" s="30"/>
      <c r="J1500" s="30"/>
      <c r="K1500" s="30"/>
      <c r="L1500" s="30"/>
    </row>
    <row r="1501" spans="9:12" ht="18.75" customHeight="1">
      <c r="I1501" s="30"/>
      <c r="J1501" s="30"/>
      <c r="K1501" s="30"/>
      <c r="L1501" s="30"/>
    </row>
    <row r="1502" spans="9:12" ht="18.75" customHeight="1">
      <c r="I1502" s="30"/>
      <c r="J1502" s="30"/>
      <c r="K1502" s="30"/>
      <c r="L1502" s="30"/>
    </row>
    <row r="1503" spans="9:12" ht="18.75" customHeight="1">
      <c r="I1503" s="30"/>
      <c r="J1503" s="30"/>
      <c r="K1503" s="30"/>
      <c r="L1503" s="30"/>
    </row>
    <row r="1504" spans="9:12" ht="18.75" customHeight="1">
      <c r="I1504" s="30"/>
      <c r="J1504" s="30"/>
      <c r="K1504" s="30"/>
      <c r="L1504" s="30"/>
    </row>
    <row r="1505" spans="9:12" ht="18.75" customHeight="1">
      <c r="I1505" s="30"/>
      <c r="J1505" s="30"/>
      <c r="K1505" s="30"/>
      <c r="L1505" s="30"/>
    </row>
    <row r="1506" spans="9:12" ht="18.75" customHeight="1">
      <c r="I1506" s="30"/>
      <c r="J1506" s="30"/>
      <c r="K1506" s="30"/>
      <c r="L1506" s="30"/>
    </row>
    <row r="1507" spans="9:12" ht="18.75" customHeight="1">
      <c r="I1507" s="30"/>
      <c r="J1507" s="30"/>
      <c r="K1507" s="30"/>
      <c r="L1507" s="30"/>
    </row>
    <row r="1508" spans="9:12" ht="18.75" customHeight="1">
      <c r="I1508" s="30"/>
      <c r="J1508" s="30"/>
      <c r="K1508" s="30"/>
      <c r="L1508" s="30"/>
    </row>
    <row r="1509" spans="9:12" ht="18.75" customHeight="1">
      <c r="I1509" s="30"/>
      <c r="J1509" s="30"/>
      <c r="K1509" s="30"/>
      <c r="L1509" s="30"/>
    </row>
    <row r="1510" spans="9:12" ht="18.75" customHeight="1">
      <c r="I1510" s="30"/>
      <c r="J1510" s="30"/>
      <c r="K1510" s="30"/>
      <c r="L1510" s="30"/>
    </row>
    <row r="1511" spans="9:12" ht="18.75" customHeight="1">
      <c r="I1511" s="30"/>
      <c r="J1511" s="30"/>
      <c r="K1511" s="30"/>
      <c r="L1511" s="30"/>
    </row>
    <row r="1512" spans="9:12" ht="18.75" customHeight="1">
      <c r="I1512" s="30"/>
      <c r="J1512" s="30"/>
      <c r="K1512" s="30"/>
      <c r="L1512" s="30"/>
    </row>
    <row r="1513" spans="9:12" ht="18.75" customHeight="1">
      <c r="I1513" s="30"/>
      <c r="J1513" s="30"/>
      <c r="K1513" s="30"/>
      <c r="L1513" s="30"/>
    </row>
    <row r="1514" spans="9:12" ht="18.75" customHeight="1">
      <c r="I1514" s="30"/>
      <c r="J1514" s="30"/>
      <c r="K1514" s="30"/>
      <c r="L1514" s="30"/>
    </row>
    <row r="1515" spans="9:12" ht="18.75" customHeight="1">
      <c r="I1515" s="30"/>
      <c r="J1515" s="30"/>
      <c r="K1515" s="30"/>
      <c r="L1515" s="30"/>
    </row>
    <row r="1516" spans="9:12" ht="18.75" customHeight="1">
      <c r="I1516" s="30"/>
      <c r="J1516" s="30"/>
      <c r="K1516" s="30"/>
      <c r="L1516" s="30"/>
    </row>
    <row r="1517" spans="9:12" ht="18.75" customHeight="1">
      <c r="I1517" s="30"/>
      <c r="J1517" s="30"/>
      <c r="K1517" s="30"/>
      <c r="L1517" s="30"/>
    </row>
    <row r="1518" spans="9:12" ht="18.75" customHeight="1">
      <c r="I1518" s="30"/>
      <c r="J1518" s="30"/>
      <c r="K1518" s="30"/>
      <c r="L1518" s="30"/>
    </row>
    <row r="1519" spans="9:12" ht="18.75" customHeight="1">
      <c r="I1519" s="30"/>
      <c r="J1519" s="30"/>
      <c r="K1519" s="30"/>
      <c r="L1519" s="30"/>
    </row>
    <row r="1520" spans="9:12" ht="18.75" customHeight="1">
      <c r="I1520" s="30"/>
      <c r="J1520" s="30"/>
      <c r="K1520" s="30"/>
      <c r="L1520" s="30"/>
    </row>
    <row r="1521" spans="9:12" ht="18.75" customHeight="1">
      <c r="I1521" s="30"/>
      <c r="J1521" s="30"/>
      <c r="K1521" s="30"/>
      <c r="L1521" s="30"/>
    </row>
    <row r="1522" spans="9:12" ht="18.75" customHeight="1">
      <c r="I1522" s="30"/>
      <c r="J1522" s="30"/>
      <c r="K1522" s="30"/>
      <c r="L1522" s="30"/>
    </row>
    <row r="1523" spans="9:12" ht="18.75" customHeight="1">
      <c r="I1523" s="30"/>
      <c r="J1523" s="30"/>
      <c r="K1523" s="30"/>
      <c r="L1523" s="30"/>
    </row>
    <row r="1524" spans="9:12" ht="18.75" customHeight="1">
      <c r="I1524" s="30"/>
      <c r="J1524" s="30"/>
      <c r="K1524" s="30"/>
      <c r="L1524" s="30"/>
    </row>
    <row r="1525" spans="9:12" ht="18.75" customHeight="1">
      <c r="I1525" s="30"/>
      <c r="J1525" s="30"/>
      <c r="K1525" s="30"/>
      <c r="L1525" s="30"/>
    </row>
    <row r="1526" spans="9:12" ht="18.75" customHeight="1">
      <c r="I1526" s="30"/>
      <c r="J1526" s="30"/>
      <c r="K1526" s="30"/>
      <c r="L1526" s="30"/>
    </row>
    <row r="1527" spans="9:12" ht="18.75" customHeight="1">
      <c r="I1527" s="30"/>
      <c r="J1527" s="30"/>
      <c r="K1527" s="30"/>
      <c r="L1527" s="30"/>
    </row>
    <row r="1528" spans="9:12" ht="18.75" customHeight="1">
      <c r="I1528" s="30"/>
      <c r="J1528" s="30"/>
      <c r="K1528" s="30"/>
      <c r="L1528" s="30"/>
    </row>
    <row r="1529" spans="9:12" ht="18.75" customHeight="1">
      <c r="I1529" s="30"/>
      <c r="J1529" s="30"/>
      <c r="K1529" s="30"/>
      <c r="L1529" s="30"/>
    </row>
    <row r="1530" spans="9:12" ht="18.75" customHeight="1">
      <c r="I1530" s="30"/>
      <c r="J1530" s="30"/>
      <c r="K1530" s="30"/>
      <c r="L1530" s="30"/>
    </row>
    <row r="1531" spans="9:12" ht="18.75" customHeight="1">
      <c r="I1531" s="30"/>
      <c r="J1531" s="30"/>
      <c r="K1531" s="30"/>
      <c r="L1531" s="30"/>
    </row>
    <row r="1532" spans="9:12" ht="18.75" customHeight="1">
      <c r="I1532" s="30"/>
      <c r="J1532" s="30"/>
      <c r="K1532" s="30"/>
      <c r="L1532" s="30"/>
    </row>
    <row r="1533" spans="9:12" ht="18.75" customHeight="1">
      <c r="I1533" s="30"/>
      <c r="J1533" s="30"/>
      <c r="K1533" s="30"/>
      <c r="L1533" s="30"/>
    </row>
    <row r="1534" spans="9:12" ht="18.75" customHeight="1">
      <c r="I1534" s="30"/>
      <c r="J1534" s="30"/>
      <c r="K1534" s="30"/>
      <c r="L1534" s="30"/>
    </row>
    <row r="1535" spans="9:12" ht="18.75" customHeight="1">
      <c r="I1535" s="30"/>
      <c r="J1535" s="30"/>
      <c r="K1535" s="30"/>
      <c r="L1535" s="30"/>
    </row>
    <row r="1536" spans="9:12" ht="18.75" customHeight="1">
      <c r="I1536" s="30"/>
      <c r="J1536" s="30"/>
      <c r="K1536" s="30"/>
      <c r="L1536" s="30"/>
    </row>
    <row r="1537" spans="9:12" ht="18.75" customHeight="1">
      <c r="I1537" s="30"/>
      <c r="J1537" s="30"/>
      <c r="K1537" s="30"/>
      <c r="L1537" s="30"/>
    </row>
    <row r="1538" spans="9:12" ht="18.75" customHeight="1">
      <c r="I1538" s="30"/>
      <c r="J1538" s="30"/>
      <c r="K1538" s="30"/>
      <c r="L1538" s="30"/>
    </row>
    <row r="1539" spans="9:12" ht="18.75" customHeight="1">
      <c r="I1539" s="30"/>
      <c r="J1539" s="30"/>
      <c r="K1539" s="30"/>
      <c r="L1539" s="30"/>
    </row>
    <row r="1540" spans="9:12" ht="18.75" customHeight="1">
      <c r="I1540" s="30"/>
      <c r="J1540" s="30"/>
      <c r="K1540" s="30"/>
      <c r="L1540" s="30"/>
    </row>
    <row r="1541" spans="9:12" ht="18.75" customHeight="1">
      <c r="I1541" s="30"/>
      <c r="J1541" s="30"/>
      <c r="K1541" s="30"/>
      <c r="L1541" s="30"/>
    </row>
    <row r="1542" spans="9:12" ht="18.75" customHeight="1">
      <c r="I1542" s="30"/>
      <c r="J1542" s="30"/>
      <c r="K1542" s="30"/>
      <c r="L1542" s="30"/>
    </row>
    <row r="1543" spans="9:12" ht="18.75" customHeight="1">
      <c r="I1543" s="30"/>
      <c r="J1543" s="30"/>
      <c r="K1543" s="30"/>
      <c r="L1543" s="30"/>
    </row>
    <row r="1544" spans="9:12" ht="18.75" customHeight="1">
      <c r="I1544" s="30"/>
      <c r="J1544" s="30"/>
      <c r="K1544" s="30"/>
      <c r="L1544" s="30"/>
    </row>
    <row r="1545" spans="9:12" ht="18.75" customHeight="1">
      <c r="I1545" s="30"/>
      <c r="J1545" s="30"/>
      <c r="K1545" s="30"/>
      <c r="L1545" s="30"/>
    </row>
    <row r="1546" spans="9:12" ht="18.75" customHeight="1">
      <c r="I1546" s="30"/>
      <c r="J1546" s="30"/>
      <c r="K1546" s="30"/>
      <c r="L1546" s="30"/>
    </row>
    <row r="1547" spans="9:12" ht="18.75" customHeight="1">
      <c r="I1547" s="30"/>
      <c r="J1547" s="30"/>
      <c r="K1547" s="30"/>
      <c r="L1547" s="30"/>
    </row>
    <row r="1548" spans="9:12" ht="18.75" customHeight="1">
      <c r="I1548" s="30"/>
      <c r="J1548" s="30"/>
      <c r="K1548" s="30"/>
      <c r="L1548" s="30"/>
    </row>
    <row r="1549" spans="9:12" ht="18.75" customHeight="1">
      <c r="I1549" s="30"/>
      <c r="J1549" s="30"/>
      <c r="K1549" s="30"/>
      <c r="L1549" s="30"/>
    </row>
    <row r="1550" spans="9:12" ht="18.75" customHeight="1">
      <c r="I1550" s="30"/>
      <c r="J1550" s="30"/>
      <c r="K1550" s="30"/>
      <c r="L1550" s="30"/>
    </row>
    <row r="1551" spans="9:12" ht="18.75" customHeight="1">
      <c r="I1551" s="30"/>
      <c r="J1551" s="30"/>
      <c r="K1551" s="30"/>
      <c r="L1551" s="30"/>
    </row>
    <row r="1552" spans="9:12" ht="18.75" customHeight="1">
      <c r="I1552" s="30"/>
      <c r="J1552" s="30"/>
      <c r="K1552" s="30"/>
      <c r="L1552" s="30"/>
    </row>
    <row r="1553" spans="9:12" ht="18.75" customHeight="1">
      <c r="I1553" s="30"/>
      <c r="J1553" s="30"/>
      <c r="K1553" s="30"/>
      <c r="L1553" s="30"/>
    </row>
    <row r="1554" spans="9:12" ht="18.75" customHeight="1">
      <c r="I1554" s="30"/>
      <c r="J1554" s="30"/>
      <c r="K1554" s="30"/>
      <c r="L1554" s="30"/>
    </row>
    <row r="1555" spans="9:12" ht="18.75" customHeight="1">
      <c r="I1555" s="30"/>
      <c r="J1555" s="30"/>
      <c r="K1555" s="30"/>
      <c r="L1555" s="30"/>
    </row>
    <row r="1556" spans="9:12" ht="18.75" customHeight="1">
      <c r="I1556" s="30"/>
      <c r="J1556" s="30"/>
      <c r="K1556" s="30"/>
      <c r="L1556" s="30"/>
    </row>
    <row r="1557" spans="9:12" ht="18.75" customHeight="1">
      <c r="I1557" s="30"/>
      <c r="J1557" s="30"/>
      <c r="K1557" s="30"/>
      <c r="L1557" s="30"/>
    </row>
    <row r="1558" spans="9:12" ht="18.75" customHeight="1">
      <c r="I1558" s="30"/>
      <c r="J1558" s="30"/>
      <c r="K1558" s="30"/>
      <c r="L1558" s="30"/>
    </row>
    <row r="1559" spans="9:12" ht="18.75" customHeight="1">
      <c r="I1559" s="30"/>
      <c r="J1559" s="30"/>
      <c r="K1559" s="30"/>
      <c r="L1559" s="30"/>
    </row>
    <row r="1560" spans="9:12" ht="18.75" customHeight="1">
      <c r="I1560" s="30"/>
      <c r="J1560" s="30"/>
      <c r="K1560" s="30"/>
      <c r="L1560" s="30"/>
    </row>
    <row r="1561" spans="9:12" ht="18.75" customHeight="1">
      <c r="I1561" s="30"/>
      <c r="J1561" s="30"/>
      <c r="K1561" s="30"/>
      <c r="L1561" s="30"/>
    </row>
    <row r="1562" spans="9:12" ht="18.75" customHeight="1">
      <c r="I1562" s="30"/>
      <c r="J1562" s="30"/>
      <c r="K1562" s="30"/>
      <c r="L1562" s="30"/>
    </row>
    <row r="1563" spans="9:12" ht="18.75" customHeight="1">
      <c r="I1563" s="30"/>
      <c r="J1563" s="30"/>
      <c r="K1563" s="30"/>
      <c r="L1563" s="30"/>
    </row>
    <row r="1564" spans="9:12" ht="18.75" customHeight="1">
      <c r="I1564" s="30"/>
      <c r="J1564" s="30"/>
      <c r="K1564" s="30"/>
      <c r="L1564" s="30"/>
    </row>
    <row r="1565" spans="9:12" ht="18.75" customHeight="1">
      <c r="I1565" s="30"/>
      <c r="J1565" s="30"/>
      <c r="K1565" s="30"/>
      <c r="L1565" s="30"/>
    </row>
    <row r="1566" spans="9:12" ht="18.75" customHeight="1">
      <c r="I1566" s="30"/>
      <c r="J1566" s="30"/>
      <c r="K1566" s="30"/>
      <c r="L1566" s="30"/>
    </row>
    <row r="1567" spans="9:12" ht="18.75" customHeight="1">
      <c r="I1567" s="30"/>
      <c r="J1567" s="30"/>
      <c r="K1567" s="30"/>
      <c r="L1567" s="30"/>
    </row>
    <row r="1568" spans="9:12" ht="18.75" customHeight="1">
      <c r="I1568" s="30"/>
      <c r="J1568" s="30"/>
      <c r="K1568" s="30"/>
      <c r="L1568" s="30"/>
    </row>
    <row r="1569" spans="9:12" ht="18.75" customHeight="1">
      <c r="I1569" s="30"/>
      <c r="J1569" s="30"/>
      <c r="K1569" s="30"/>
      <c r="L1569" s="30"/>
    </row>
    <row r="1570" spans="9:12" ht="18.75" customHeight="1">
      <c r="I1570" s="30"/>
      <c r="J1570" s="30"/>
      <c r="K1570" s="30"/>
      <c r="L1570" s="30"/>
    </row>
    <row r="1571" spans="9:12" ht="18.75" customHeight="1">
      <c r="I1571" s="30"/>
      <c r="J1571" s="30"/>
      <c r="K1571" s="30"/>
      <c r="L1571" s="30"/>
    </row>
    <row r="1572" spans="9:12" ht="18.75" customHeight="1">
      <c r="I1572" s="30"/>
      <c r="J1572" s="30"/>
      <c r="K1572" s="30"/>
      <c r="L1572" s="30"/>
    </row>
    <row r="1573" spans="9:12" ht="18.75" customHeight="1">
      <c r="I1573" s="30"/>
      <c r="J1573" s="30"/>
      <c r="K1573" s="30"/>
      <c r="L1573" s="30"/>
    </row>
    <row r="1574" spans="9:12" ht="18.75" customHeight="1">
      <c r="I1574" s="30"/>
      <c r="J1574" s="30"/>
      <c r="K1574" s="30"/>
      <c r="L1574" s="30"/>
    </row>
    <row r="1575" spans="9:12" ht="18.75" customHeight="1">
      <c r="I1575" s="30"/>
      <c r="J1575" s="30"/>
      <c r="K1575" s="30"/>
      <c r="L1575" s="30"/>
    </row>
    <row r="1576" spans="9:12" ht="18.75" customHeight="1">
      <c r="I1576" s="30"/>
      <c r="J1576" s="30"/>
      <c r="K1576" s="30"/>
      <c r="L1576" s="30"/>
    </row>
    <row r="1577" spans="9:12" ht="18.75" customHeight="1">
      <c r="I1577" s="30"/>
      <c r="J1577" s="30"/>
      <c r="K1577" s="30"/>
      <c r="L1577" s="30"/>
    </row>
    <row r="1578" spans="9:12" ht="18.75" customHeight="1">
      <c r="I1578" s="30"/>
      <c r="J1578" s="30"/>
      <c r="K1578" s="30"/>
      <c r="L1578" s="30"/>
    </row>
    <row r="1579" spans="9:12" ht="18.75" customHeight="1">
      <c r="I1579" s="30"/>
      <c r="J1579" s="30"/>
      <c r="K1579" s="30"/>
      <c r="L1579" s="30"/>
    </row>
    <row r="1580" spans="9:12" ht="18.75" customHeight="1">
      <c r="I1580" s="30"/>
      <c r="J1580" s="30"/>
      <c r="K1580" s="30"/>
      <c r="L1580" s="30"/>
    </row>
    <row r="1581" spans="9:12" ht="18.75" customHeight="1">
      <c r="I1581" s="30"/>
      <c r="J1581" s="30"/>
      <c r="K1581" s="30"/>
      <c r="L1581" s="30"/>
    </row>
    <row r="1582" spans="9:12" ht="18.75" customHeight="1">
      <c r="I1582" s="30"/>
      <c r="J1582" s="30"/>
      <c r="K1582" s="30"/>
      <c r="L1582" s="30"/>
    </row>
    <row r="1583" spans="9:12" ht="18.75" customHeight="1">
      <c r="I1583" s="30"/>
      <c r="J1583" s="30"/>
      <c r="K1583" s="30"/>
      <c r="L1583" s="30"/>
    </row>
    <row r="1584" spans="9:12" ht="18.75" customHeight="1">
      <c r="I1584" s="30"/>
      <c r="J1584" s="30"/>
      <c r="K1584" s="30"/>
      <c r="L1584" s="30"/>
    </row>
    <row r="1585" spans="9:12" ht="18.75" customHeight="1">
      <c r="I1585" s="30"/>
      <c r="J1585" s="30"/>
      <c r="K1585" s="30"/>
      <c r="L1585" s="30"/>
    </row>
    <row r="1586" spans="9:12" ht="18.75" customHeight="1">
      <c r="I1586" s="30"/>
      <c r="J1586" s="30"/>
      <c r="K1586" s="30"/>
      <c r="L1586" s="30"/>
    </row>
    <row r="1587" spans="9:12" ht="18.75" customHeight="1">
      <c r="I1587" s="30"/>
      <c r="J1587" s="30"/>
      <c r="K1587" s="30"/>
      <c r="L1587" s="30"/>
    </row>
    <row r="1588" spans="9:12" ht="18.75" customHeight="1">
      <c r="I1588" s="30"/>
      <c r="J1588" s="30"/>
      <c r="K1588" s="30"/>
      <c r="L1588" s="30"/>
    </row>
    <row r="1589" spans="9:12" ht="18.75" customHeight="1">
      <c r="I1589" s="30"/>
      <c r="J1589" s="30"/>
      <c r="K1589" s="30"/>
      <c r="L1589" s="30"/>
    </row>
    <row r="1590" spans="9:12" ht="18.75" customHeight="1">
      <c r="I1590" s="30"/>
      <c r="J1590" s="30"/>
      <c r="K1590" s="30"/>
      <c r="L1590" s="30"/>
    </row>
    <row r="1591" spans="9:12" ht="18.75" customHeight="1">
      <c r="I1591" s="30"/>
      <c r="J1591" s="30"/>
      <c r="K1591" s="30"/>
      <c r="L1591" s="30"/>
    </row>
    <row r="1592" spans="9:12" ht="18.75" customHeight="1">
      <c r="I1592" s="30"/>
      <c r="J1592" s="30"/>
      <c r="K1592" s="30"/>
      <c r="L1592" s="30"/>
    </row>
    <row r="1593" spans="9:12" ht="18.75" customHeight="1">
      <c r="I1593" s="30"/>
      <c r="J1593" s="30"/>
      <c r="K1593" s="30"/>
      <c r="L1593" s="30"/>
    </row>
    <row r="1594" spans="9:12" ht="18.75" customHeight="1">
      <c r="I1594" s="30"/>
      <c r="J1594" s="30"/>
      <c r="K1594" s="30"/>
      <c r="L1594" s="30"/>
    </row>
    <row r="1595" spans="9:12" ht="18.75" customHeight="1">
      <c r="I1595" s="30"/>
      <c r="J1595" s="30"/>
      <c r="K1595" s="30"/>
      <c r="L1595" s="30"/>
    </row>
    <row r="1596" spans="9:12" ht="18.75" customHeight="1">
      <c r="I1596" s="30"/>
      <c r="J1596" s="30"/>
      <c r="K1596" s="30"/>
      <c r="L1596" s="30"/>
    </row>
    <row r="1597" spans="9:12" ht="18.75" customHeight="1">
      <c r="I1597" s="30"/>
      <c r="J1597" s="30"/>
      <c r="K1597" s="30"/>
      <c r="L1597" s="30"/>
    </row>
    <row r="1598" spans="9:12" ht="18.75" customHeight="1">
      <c r="I1598" s="30"/>
      <c r="J1598" s="30"/>
      <c r="K1598" s="30"/>
      <c r="L1598" s="30"/>
    </row>
    <row r="1599" spans="9:12" ht="18.75" customHeight="1">
      <c r="I1599" s="30"/>
      <c r="J1599" s="30"/>
      <c r="K1599" s="30"/>
      <c r="L1599" s="30"/>
    </row>
    <row r="1600" spans="9:12" ht="18.75" customHeight="1">
      <c r="I1600" s="30"/>
      <c r="J1600" s="30"/>
      <c r="K1600" s="30"/>
      <c r="L1600" s="30"/>
    </row>
    <row r="1601" spans="9:12" ht="18.75" customHeight="1">
      <c r="I1601" s="30"/>
      <c r="J1601" s="30"/>
      <c r="K1601" s="30"/>
      <c r="L1601" s="30"/>
    </row>
    <row r="1602" spans="9:12" ht="18.75" customHeight="1">
      <c r="I1602" s="30"/>
      <c r="J1602" s="30"/>
      <c r="K1602" s="30"/>
      <c r="L1602" s="30"/>
    </row>
    <row r="1603" spans="9:12" ht="18.75" customHeight="1">
      <c r="I1603" s="30"/>
      <c r="J1603" s="30"/>
      <c r="K1603" s="30"/>
      <c r="L1603" s="30"/>
    </row>
    <row r="1604" spans="9:12" ht="18.75" customHeight="1">
      <c r="I1604" s="30"/>
      <c r="J1604" s="30"/>
      <c r="K1604" s="30"/>
      <c r="L1604" s="30"/>
    </row>
    <row r="1605" spans="9:12" ht="18.75" customHeight="1">
      <c r="I1605" s="30"/>
      <c r="J1605" s="30"/>
      <c r="K1605" s="30"/>
      <c r="L1605" s="30"/>
    </row>
    <row r="1606" spans="9:12" ht="18.75" customHeight="1">
      <c r="I1606" s="30"/>
      <c r="J1606" s="30"/>
      <c r="K1606" s="30"/>
      <c r="L1606" s="30"/>
    </row>
    <row r="1607" spans="9:12" ht="18.75" customHeight="1">
      <c r="I1607" s="30"/>
      <c r="J1607" s="30"/>
      <c r="K1607" s="30"/>
      <c r="L1607" s="30"/>
    </row>
    <row r="1608" spans="9:12" ht="18.75" customHeight="1">
      <c r="I1608" s="30"/>
      <c r="J1608" s="30"/>
      <c r="K1608" s="30"/>
      <c r="L1608" s="30"/>
    </row>
    <row r="1609" spans="9:12" ht="18.75" customHeight="1">
      <c r="I1609" s="30"/>
      <c r="J1609" s="30"/>
      <c r="K1609" s="30"/>
      <c r="L1609" s="30"/>
    </row>
    <row r="1610" spans="9:12" ht="18.75" customHeight="1">
      <c r="I1610" s="30"/>
      <c r="J1610" s="30"/>
      <c r="K1610" s="30"/>
      <c r="L1610" s="30"/>
    </row>
    <row r="1611" spans="9:12" ht="18.75" customHeight="1">
      <c r="I1611" s="30"/>
      <c r="J1611" s="30"/>
      <c r="K1611" s="30"/>
      <c r="L1611" s="30"/>
    </row>
    <row r="1612" spans="9:12" ht="18.75" customHeight="1">
      <c r="I1612" s="30"/>
      <c r="J1612" s="30"/>
      <c r="K1612" s="30"/>
      <c r="L1612" s="30"/>
    </row>
    <row r="1613" spans="9:12" ht="18.75" customHeight="1">
      <c r="I1613" s="30"/>
      <c r="J1613" s="30"/>
      <c r="K1613" s="30"/>
      <c r="L1613" s="30"/>
    </row>
    <row r="1614" spans="9:12" ht="18.75" customHeight="1">
      <c r="I1614" s="30"/>
      <c r="J1614" s="30"/>
      <c r="K1614" s="30"/>
      <c r="L1614" s="30"/>
    </row>
    <row r="1615" spans="9:12" ht="18.75" customHeight="1">
      <c r="I1615" s="30"/>
      <c r="J1615" s="30"/>
      <c r="K1615" s="30"/>
      <c r="L1615" s="30"/>
    </row>
    <row r="1616" spans="9:12" ht="18.75" customHeight="1">
      <c r="I1616" s="30"/>
      <c r="J1616" s="30"/>
      <c r="K1616" s="30"/>
      <c r="L1616" s="30"/>
    </row>
    <row r="1617" spans="9:12" ht="18.75" customHeight="1">
      <c r="I1617" s="30"/>
      <c r="J1617" s="30"/>
      <c r="K1617" s="30"/>
      <c r="L1617" s="30"/>
    </row>
    <row r="1618" spans="9:12" ht="18.75" customHeight="1">
      <c r="I1618" s="30"/>
      <c r="J1618" s="30"/>
      <c r="K1618" s="30"/>
      <c r="L1618" s="30"/>
    </row>
    <row r="1619" spans="9:12" ht="18.75" customHeight="1">
      <c r="I1619" s="30"/>
      <c r="J1619" s="30"/>
      <c r="K1619" s="30"/>
      <c r="L1619" s="30"/>
    </row>
    <row r="1620" spans="9:12" ht="18.75" customHeight="1">
      <c r="I1620" s="30"/>
      <c r="J1620" s="30"/>
      <c r="K1620" s="30"/>
      <c r="L1620" s="30"/>
    </row>
    <row r="1621" spans="9:12" ht="18.75" customHeight="1">
      <c r="I1621" s="30"/>
      <c r="J1621" s="30"/>
      <c r="K1621" s="30"/>
      <c r="L1621" s="30"/>
    </row>
    <row r="1622" spans="9:12" ht="18.75" customHeight="1">
      <c r="I1622" s="30"/>
      <c r="J1622" s="30"/>
      <c r="K1622" s="30"/>
      <c r="L1622" s="30"/>
    </row>
    <row r="1623" spans="9:12" ht="18.75" customHeight="1">
      <c r="I1623" s="30"/>
      <c r="J1623" s="30"/>
      <c r="K1623" s="30"/>
      <c r="L1623" s="30"/>
    </row>
    <row r="1624" spans="9:12" ht="18.75" customHeight="1">
      <c r="I1624" s="30"/>
      <c r="J1624" s="30"/>
      <c r="K1624" s="30"/>
      <c r="L1624" s="30"/>
    </row>
    <row r="1625" spans="9:12" ht="18.75" customHeight="1">
      <c r="I1625" s="30"/>
      <c r="J1625" s="30"/>
      <c r="K1625" s="30"/>
      <c r="L1625" s="30"/>
    </row>
    <row r="1626" spans="9:12" ht="18.75" customHeight="1">
      <c r="I1626" s="30"/>
      <c r="J1626" s="30"/>
      <c r="K1626" s="30"/>
      <c r="L1626" s="30"/>
    </row>
    <row r="1627" spans="9:12" ht="18.75" customHeight="1">
      <c r="I1627" s="30"/>
      <c r="J1627" s="30"/>
      <c r="K1627" s="30"/>
      <c r="L1627" s="30"/>
    </row>
    <row r="1628" spans="9:12" ht="18.75" customHeight="1">
      <c r="I1628" s="30"/>
      <c r="J1628" s="30"/>
      <c r="K1628" s="30"/>
      <c r="L1628" s="30"/>
    </row>
    <row r="1629" spans="9:12" ht="18.75" customHeight="1">
      <c r="I1629" s="30"/>
      <c r="J1629" s="30"/>
      <c r="K1629" s="30"/>
      <c r="L1629" s="30"/>
    </row>
    <row r="1630" spans="9:12" ht="18.75" customHeight="1">
      <c r="I1630" s="30"/>
      <c r="J1630" s="30"/>
      <c r="K1630" s="30"/>
      <c r="L1630" s="30"/>
    </row>
    <row r="1631" spans="9:12" ht="18.75" customHeight="1">
      <c r="I1631" s="30"/>
      <c r="J1631" s="30"/>
      <c r="K1631" s="30"/>
      <c r="L1631" s="30"/>
    </row>
    <row r="1632" spans="9:12" ht="18.75" customHeight="1">
      <c r="I1632" s="30"/>
      <c r="J1632" s="30"/>
      <c r="K1632" s="30"/>
      <c r="L1632" s="30"/>
    </row>
    <row r="1633" spans="9:12" ht="18.75" customHeight="1">
      <c r="I1633" s="30"/>
      <c r="J1633" s="30"/>
      <c r="K1633" s="30"/>
      <c r="L1633" s="30"/>
    </row>
    <row r="1634" spans="9:12" ht="18.75" customHeight="1">
      <c r="I1634" s="30"/>
      <c r="J1634" s="30"/>
      <c r="K1634" s="30"/>
      <c r="L1634" s="30"/>
    </row>
    <row r="1635" spans="9:12" ht="18.75" customHeight="1">
      <c r="I1635" s="30"/>
      <c r="J1635" s="30"/>
      <c r="K1635" s="30"/>
      <c r="L1635" s="30"/>
    </row>
    <row r="1636" spans="9:12" ht="18.75" customHeight="1">
      <c r="I1636" s="30"/>
      <c r="J1636" s="30"/>
      <c r="K1636" s="30"/>
      <c r="L1636" s="30"/>
    </row>
    <row r="1637" spans="9:12" ht="18.75" customHeight="1">
      <c r="I1637" s="30"/>
      <c r="J1637" s="30"/>
      <c r="K1637" s="30"/>
      <c r="L1637" s="30"/>
    </row>
    <row r="1638" spans="9:12" ht="18.75" customHeight="1">
      <c r="I1638" s="30"/>
      <c r="J1638" s="30"/>
      <c r="K1638" s="30"/>
      <c r="L1638" s="30"/>
    </row>
    <row r="1639" spans="9:12" ht="18.75" customHeight="1">
      <c r="I1639" s="30"/>
      <c r="J1639" s="30"/>
      <c r="K1639" s="30"/>
      <c r="L1639" s="30"/>
    </row>
    <row r="1640" spans="9:12" ht="18.75" customHeight="1">
      <c r="I1640" s="30"/>
      <c r="J1640" s="30"/>
      <c r="K1640" s="30"/>
      <c r="L1640" s="30"/>
    </row>
    <row r="1641" spans="9:12" ht="18.75" customHeight="1">
      <c r="I1641" s="30"/>
      <c r="J1641" s="30"/>
      <c r="K1641" s="30"/>
      <c r="L1641" s="30"/>
    </row>
    <row r="1642" spans="9:12" ht="18.75" customHeight="1">
      <c r="I1642" s="30"/>
      <c r="J1642" s="30"/>
      <c r="K1642" s="30"/>
      <c r="L1642" s="30"/>
    </row>
    <row r="1643" spans="9:12" ht="18.75" customHeight="1">
      <c r="I1643" s="30"/>
      <c r="J1643" s="30"/>
      <c r="K1643" s="30"/>
      <c r="L1643" s="30"/>
    </row>
    <row r="1644" spans="9:12" ht="18.75" customHeight="1">
      <c r="I1644" s="30"/>
      <c r="J1644" s="30"/>
      <c r="K1644" s="30"/>
      <c r="L1644" s="30"/>
    </row>
    <row r="1645" spans="9:12" ht="18.75" customHeight="1">
      <c r="I1645" s="30"/>
      <c r="J1645" s="30"/>
      <c r="K1645" s="30"/>
      <c r="L1645" s="30"/>
    </row>
    <row r="1646" spans="9:12" ht="18.75" customHeight="1">
      <c r="I1646" s="30"/>
      <c r="J1646" s="30"/>
      <c r="K1646" s="30"/>
      <c r="L1646" s="30"/>
    </row>
    <row r="1647" spans="9:12" ht="18.75" customHeight="1">
      <c r="I1647" s="30"/>
      <c r="J1647" s="30"/>
      <c r="K1647" s="30"/>
      <c r="L1647" s="30"/>
    </row>
    <row r="1648" spans="9:12" ht="18.75" customHeight="1">
      <c r="I1648" s="30"/>
      <c r="J1648" s="30"/>
      <c r="K1648" s="30"/>
      <c r="L1648" s="30"/>
    </row>
    <row r="1649" spans="9:12" ht="18.75" customHeight="1">
      <c r="I1649" s="30"/>
      <c r="J1649" s="30"/>
      <c r="K1649" s="30"/>
      <c r="L1649" s="30"/>
    </row>
    <row r="1650" spans="9:12" ht="18.75" customHeight="1">
      <c r="I1650" s="30"/>
      <c r="J1650" s="30"/>
      <c r="K1650" s="30"/>
      <c r="L1650" s="30"/>
    </row>
    <row r="1651" spans="9:12" ht="18.75" customHeight="1">
      <c r="I1651" s="30"/>
      <c r="J1651" s="30"/>
      <c r="K1651" s="30"/>
      <c r="L1651" s="30"/>
    </row>
    <row r="1652" spans="9:12" ht="18.75" customHeight="1">
      <c r="I1652" s="30"/>
      <c r="J1652" s="30"/>
      <c r="K1652" s="30"/>
      <c r="L1652" s="30"/>
    </row>
    <row r="1653" spans="9:12" ht="18.75" customHeight="1">
      <c r="I1653" s="30"/>
      <c r="J1653" s="30"/>
      <c r="K1653" s="30"/>
      <c r="L1653" s="30"/>
    </row>
    <row r="1654" spans="9:12" ht="18.75" customHeight="1">
      <c r="I1654" s="30"/>
      <c r="J1654" s="30"/>
      <c r="K1654" s="30"/>
      <c r="L1654" s="30"/>
    </row>
    <row r="1655" spans="9:12" ht="18.75" customHeight="1">
      <c r="I1655" s="30"/>
      <c r="J1655" s="30"/>
      <c r="K1655" s="30"/>
      <c r="L1655" s="30"/>
    </row>
    <row r="1656" spans="9:12" ht="18.75" customHeight="1">
      <c r="I1656" s="30"/>
      <c r="J1656" s="30"/>
      <c r="K1656" s="30"/>
      <c r="L1656" s="30"/>
    </row>
    <row r="1657" spans="9:12" ht="18.75" customHeight="1">
      <c r="I1657" s="30"/>
      <c r="J1657" s="30"/>
      <c r="K1657" s="30"/>
      <c r="L1657" s="30"/>
    </row>
    <row r="1658" spans="9:12" ht="18.75" customHeight="1">
      <c r="I1658" s="30"/>
      <c r="J1658" s="30"/>
      <c r="K1658" s="30"/>
      <c r="L1658" s="30"/>
    </row>
    <row r="1659" spans="9:12" ht="18.75" customHeight="1">
      <c r="I1659" s="30"/>
      <c r="J1659" s="30"/>
      <c r="K1659" s="30"/>
      <c r="L1659" s="30"/>
    </row>
    <row r="1660" spans="9:12" ht="18.75" customHeight="1">
      <c r="I1660" s="30"/>
      <c r="J1660" s="30"/>
      <c r="K1660" s="30"/>
      <c r="L1660" s="30"/>
    </row>
    <row r="1661" spans="9:12" ht="18.75" customHeight="1">
      <c r="I1661" s="30"/>
      <c r="J1661" s="30"/>
      <c r="K1661" s="30"/>
      <c r="L1661" s="30"/>
    </row>
    <row r="1662" spans="9:12" ht="18.75" customHeight="1">
      <c r="I1662" s="30"/>
      <c r="J1662" s="30"/>
      <c r="K1662" s="30"/>
      <c r="L1662" s="30"/>
    </row>
    <row r="1663" spans="9:12" ht="18.75" customHeight="1">
      <c r="I1663" s="30"/>
      <c r="J1663" s="30"/>
      <c r="K1663" s="30"/>
      <c r="L1663" s="30"/>
    </row>
    <row r="1664" spans="9:12" ht="18.75" customHeight="1">
      <c r="I1664" s="30"/>
      <c r="J1664" s="30"/>
      <c r="K1664" s="30"/>
      <c r="L1664" s="30"/>
    </row>
    <row r="1665" spans="9:12" ht="18.75" customHeight="1">
      <c r="I1665" s="30"/>
      <c r="J1665" s="30"/>
      <c r="K1665" s="30"/>
      <c r="L1665" s="30"/>
    </row>
    <row r="1666" spans="9:12" ht="18.75" customHeight="1">
      <c r="I1666" s="30"/>
      <c r="J1666" s="30"/>
      <c r="K1666" s="30"/>
      <c r="L1666" s="30"/>
    </row>
    <row r="1667" spans="9:12" ht="18.75" customHeight="1">
      <c r="I1667" s="30"/>
      <c r="J1667" s="30"/>
      <c r="K1667" s="30"/>
      <c r="L1667" s="30"/>
    </row>
    <row r="1668" spans="9:12" ht="18.75" customHeight="1">
      <c r="I1668" s="30"/>
      <c r="J1668" s="30"/>
      <c r="K1668" s="30"/>
      <c r="L1668" s="30"/>
    </row>
    <row r="1669" spans="9:12" ht="18.75" customHeight="1">
      <c r="I1669" s="30"/>
      <c r="J1669" s="30"/>
      <c r="K1669" s="30"/>
      <c r="L1669" s="30"/>
    </row>
    <row r="1670" spans="9:12" ht="18.75" customHeight="1">
      <c r="I1670" s="30"/>
      <c r="J1670" s="30"/>
      <c r="K1670" s="30"/>
      <c r="L1670" s="30"/>
    </row>
    <row r="1671" spans="9:12" ht="18.75" customHeight="1">
      <c r="I1671" s="30"/>
      <c r="J1671" s="30"/>
      <c r="K1671" s="30"/>
      <c r="L1671" s="30"/>
    </row>
    <row r="1672" spans="9:12" ht="18.75" customHeight="1">
      <c r="I1672" s="30"/>
      <c r="J1672" s="30"/>
      <c r="K1672" s="30"/>
      <c r="L1672" s="30"/>
    </row>
    <row r="1673" spans="9:12" ht="18.75" customHeight="1">
      <c r="I1673" s="30"/>
      <c r="J1673" s="30"/>
      <c r="K1673" s="30"/>
      <c r="L1673" s="30"/>
    </row>
    <row r="1674" spans="9:12" ht="18.75" customHeight="1">
      <c r="I1674" s="30"/>
      <c r="J1674" s="30"/>
      <c r="K1674" s="30"/>
      <c r="L1674" s="30"/>
    </row>
    <row r="1675" spans="9:12" ht="18.75" customHeight="1">
      <c r="I1675" s="30"/>
      <c r="J1675" s="30"/>
      <c r="K1675" s="30"/>
      <c r="L1675" s="30"/>
    </row>
    <row r="1676" spans="9:12" ht="18.75" customHeight="1">
      <c r="I1676" s="30"/>
      <c r="J1676" s="30"/>
      <c r="K1676" s="30"/>
      <c r="L1676" s="30"/>
    </row>
    <row r="1677" spans="9:12" ht="18.75" customHeight="1">
      <c r="I1677" s="30"/>
      <c r="J1677" s="30"/>
      <c r="K1677" s="30"/>
      <c r="L1677" s="30"/>
    </row>
    <row r="1678" spans="9:12" ht="18.75" customHeight="1">
      <c r="I1678" s="30"/>
      <c r="J1678" s="30"/>
      <c r="K1678" s="30"/>
      <c r="L1678" s="30"/>
    </row>
    <row r="1679" spans="9:12" ht="18.75" customHeight="1">
      <c r="I1679" s="30"/>
      <c r="J1679" s="30"/>
      <c r="K1679" s="30"/>
      <c r="L1679" s="30"/>
    </row>
    <row r="1680" spans="9:12" ht="18.75" customHeight="1">
      <c r="I1680" s="30"/>
      <c r="J1680" s="30"/>
      <c r="K1680" s="30"/>
      <c r="L1680" s="30"/>
    </row>
    <row r="1681" spans="9:12" ht="18.75" customHeight="1">
      <c r="I1681" s="30"/>
      <c r="J1681" s="30"/>
      <c r="K1681" s="30"/>
      <c r="L1681" s="30"/>
    </row>
    <row r="1682" spans="9:12" ht="18.75" customHeight="1">
      <c r="I1682" s="30"/>
      <c r="J1682" s="30"/>
      <c r="K1682" s="30"/>
      <c r="L1682" s="30"/>
    </row>
    <row r="1683" spans="9:12" ht="18.75" customHeight="1">
      <c r="I1683" s="30"/>
      <c r="J1683" s="30"/>
      <c r="K1683" s="30"/>
      <c r="L1683" s="30"/>
    </row>
    <row r="1684" spans="9:12" ht="18.75" customHeight="1">
      <c r="I1684" s="30"/>
      <c r="J1684" s="30"/>
      <c r="K1684" s="30"/>
      <c r="L1684" s="30"/>
    </row>
    <row r="1685" spans="9:12" ht="18.75" customHeight="1">
      <c r="I1685" s="30"/>
      <c r="J1685" s="30"/>
      <c r="K1685" s="30"/>
      <c r="L1685" s="30"/>
    </row>
    <row r="1686" spans="9:12" ht="18.75" customHeight="1">
      <c r="I1686" s="30"/>
      <c r="J1686" s="30"/>
      <c r="K1686" s="30"/>
      <c r="L1686" s="30"/>
    </row>
    <row r="1687" spans="9:12" ht="18.75" customHeight="1">
      <c r="I1687" s="30"/>
      <c r="J1687" s="30"/>
      <c r="K1687" s="30"/>
      <c r="L1687" s="30"/>
    </row>
    <row r="1688" spans="9:12" ht="18.75" customHeight="1">
      <c r="I1688" s="30"/>
      <c r="J1688" s="30"/>
      <c r="K1688" s="30"/>
      <c r="L1688" s="30"/>
    </row>
    <row r="1689" spans="9:12" ht="18.75" customHeight="1">
      <c r="I1689" s="30"/>
      <c r="J1689" s="30"/>
      <c r="K1689" s="30"/>
      <c r="L1689" s="30"/>
    </row>
    <row r="1690" spans="9:12" ht="18.75" customHeight="1">
      <c r="I1690" s="30"/>
      <c r="J1690" s="30"/>
      <c r="K1690" s="30"/>
      <c r="L1690" s="30"/>
    </row>
    <row r="1691" spans="9:12" ht="18.75" customHeight="1">
      <c r="I1691" s="30"/>
      <c r="J1691" s="30"/>
      <c r="K1691" s="30"/>
      <c r="L1691" s="30"/>
    </row>
    <row r="1692" spans="9:12" ht="18.75" customHeight="1">
      <c r="I1692" s="30"/>
      <c r="J1692" s="30"/>
      <c r="K1692" s="30"/>
      <c r="L1692" s="30"/>
    </row>
    <row r="1693" spans="9:12" ht="18.75" customHeight="1">
      <c r="I1693" s="30"/>
      <c r="J1693" s="30"/>
      <c r="K1693" s="30"/>
      <c r="L1693" s="30"/>
    </row>
    <row r="1694" spans="9:12" ht="18.75" customHeight="1">
      <c r="I1694" s="30"/>
      <c r="J1694" s="30"/>
      <c r="K1694" s="30"/>
      <c r="L1694" s="30"/>
    </row>
    <row r="1695" spans="9:12" ht="18.75" customHeight="1">
      <c r="I1695" s="30"/>
      <c r="J1695" s="30"/>
      <c r="K1695" s="30"/>
      <c r="L1695" s="30"/>
    </row>
    <row r="1696" spans="9:12" ht="18.75" customHeight="1">
      <c r="I1696" s="30"/>
      <c r="J1696" s="30"/>
      <c r="K1696" s="30"/>
      <c r="L1696" s="30"/>
    </row>
    <row r="1697" spans="9:12" ht="18.75" customHeight="1">
      <c r="I1697" s="30"/>
      <c r="J1697" s="30"/>
      <c r="K1697" s="30"/>
      <c r="L1697" s="30"/>
    </row>
    <row r="1698" spans="9:12" ht="18.75" customHeight="1">
      <c r="I1698" s="30"/>
      <c r="J1698" s="30"/>
      <c r="K1698" s="30"/>
      <c r="L1698" s="30"/>
    </row>
    <row r="1699" spans="9:12" ht="18.75" customHeight="1">
      <c r="I1699" s="30"/>
      <c r="J1699" s="30"/>
      <c r="K1699" s="30"/>
      <c r="L1699" s="30"/>
    </row>
    <row r="1700" spans="9:12" ht="18.75" customHeight="1">
      <c r="I1700" s="30"/>
      <c r="J1700" s="30"/>
      <c r="K1700" s="30"/>
      <c r="L1700" s="30"/>
    </row>
    <row r="1701" spans="9:12" ht="18.75" customHeight="1">
      <c r="I1701" s="30"/>
      <c r="J1701" s="30"/>
      <c r="K1701" s="30"/>
      <c r="L1701" s="30"/>
    </row>
    <row r="1702" spans="9:12" ht="18.75" customHeight="1">
      <c r="I1702" s="30"/>
      <c r="J1702" s="30"/>
      <c r="K1702" s="30"/>
      <c r="L1702" s="30"/>
    </row>
    <row r="1703" spans="9:12" ht="18.75" customHeight="1">
      <c r="I1703" s="30"/>
      <c r="J1703" s="30"/>
      <c r="K1703" s="30"/>
      <c r="L1703" s="30"/>
    </row>
    <row r="1704" spans="9:12" ht="18.75" customHeight="1">
      <c r="I1704" s="30"/>
      <c r="J1704" s="30"/>
      <c r="K1704" s="30"/>
      <c r="L1704" s="30"/>
    </row>
    <row r="1705" spans="9:12" ht="18.75" customHeight="1">
      <c r="I1705" s="30"/>
      <c r="J1705" s="30"/>
      <c r="K1705" s="30"/>
      <c r="L1705" s="30"/>
    </row>
    <row r="1706" spans="9:12" ht="18.75" customHeight="1">
      <c r="I1706" s="30"/>
      <c r="J1706" s="30"/>
      <c r="K1706" s="30"/>
      <c r="L1706" s="30"/>
    </row>
    <row r="1707" spans="9:12" ht="18.75" customHeight="1">
      <c r="I1707" s="30"/>
      <c r="J1707" s="30"/>
      <c r="K1707" s="30"/>
      <c r="L1707" s="30"/>
    </row>
    <row r="1708" spans="9:12" ht="18.75" customHeight="1">
      <c r="I1708" s="30"/>
      <c r="J1708" s="30"/>
      <c r="K1708" s="30"/>
      <c r="L1708" s="30"/>
    </row>
    <row r="1709" spans="9:12" ht="18.75" customHeight="1">
      <c r="I1709" s="30"/>
      <c r="J1709" s="30"/>
      <c r="K1709" s="30"/>
      <c r="L1709" s="30"/>
    </row>
    <row r="1710" spans="9:12" ht="18.75" customHeight="1">
      <c r="I1710" s="30"/>
      <c r="J1710" s="30"/>
      <c r="K1710" s="30"/>
      <c r="L1710" s="30"/>
    </row>
    <row r="1711" spans="9:12" ht="18.75" customHeight="1">
      <c r="I1711" s="30"/>
      <c r="J1711" s="30"/>
      <c r="K1711" s="30"/>
      <c r="L1711" s="30"/>
    </row>
    <row r="1712" spans="9:12" ht="18.75" customHeight="1">
      <c r="I1712" s="30"/>
      <c r="J1712" s="30"/>
      <c r="K1712" s="30"/>
      <c r="L1712" s="30"/>
    </row>
    <row r="1713" spans="9:12" ht="18.75" customHeight="1">
      <c r="I1713" s="30"/>
      <c r="J1713" s="30"/>
      <c r="K1713" s="30"/>
      <c r="L1713" s="30"/>
    </row>
    <row r="1714" spans="9:12" ht="18.75" customHeight="1">
      <c r="I1714" s="30"/>
      <c r="J1714" s="30"/>
      <c r="K1714" s="30"/>
      <c r="L1714" s="30"/>
    </row>
    <row r="1715" spans="9:12" ht="18.75" customHeight="1">
      <c r="I1715" s="30"/>
      <c r="J1715" s="30"/>
      <c r="K1715" s="30"/>
      <c r="L1715" s="30"/>
    </row>
    <row r="1716" spans="9:12" ht="18.75" customHeight="1">
      <c r="I1716" s="30"/>
      <c r="J1716" s="30"/>
      <c r="K1716" s="30"/>
      <c r="L1716" s="30"/>
    </row>
    <row r="1717" spans="9:12" ht="18.75" customHeight="1">
      <c r="I1717" s="30"/>
      <c r="J1717" s="30"/>
      <c r="K1717" s="30"/>
      <c r="L1717" s="30"/>
    </row>
    <row r="1718" spans="9:12" ht="18.75" customHeight="1">
      <c r="I1718" s="30"/>
      <c r="J1718" s="30"/>
      <c r="K1718" s="30"/>
      <c r="L1718" s="30"/>
    </row>
    <row r="1719" spans="9:12" ht="18.75" customHeight="1">
      <c r="I1719" s="30"/>
      <c r="J1719" s="30"/>
      <c r="K1719" s="30"/>
      <c r="L1719" s="30"/>
    </row>
    <row r="1720" spans="9:12" ht="18.75" customHeight="1">
      <c r="I1720" s="30"/>
      <c r="J1720" s="30"/>
      <c r="K1720" s="30"/>
      <c r="L1720" s="30"/>
    </row>
    <row r="1721" spans="9:12" ht="18.75" customHeight="1">
      <c r="I1721" s="30"/>
      <c r="J1721" s="30"/>
      <c r="K1721" s="30"/>
      <c r="L1721" s="30"/>
    </row>
    <row r="1722" spans="9:12" ht="18.75" customHeight="1">
      <c r="I1722" s="30"/>
      <c r="J1722" s="30"/>
      <c r="K1722" s="30"/>
      <c r="L1722" s="30"/>
    </row>
    <row r="1723" spans="9:12" ht="18.75" customHeight="1">
      <c r="I1723" s="30"/>
      <c r="J1723" s="30"/>
      <c r="K1723" s="30"/>
      <c r="L1723" s="30"/>
    </row>
    <row r="1724" spans="9:12" ht="18.75" customHeight="1">
      <c r="I1724" s="30"/>
      <c r="J1724" s="30"/>
      <c r="K1724" s="30"/>
      <c r="L1724" s="30"/>
    </row>
    <row r="1725" spans="9:12" ht="18.75" customHeight="1">
      <c r="I1725" s="30"/>
      <c r="J1725" s="30"/>
      <c r="K1725" s="30"/>
      <c r="L1725" s="30"/>
    </row>
    <row r="1726" spans="9:12" ht="18.75" customHeight="1">
      <c r="I1726" s="30"/>
      <c r="J1726" s="30"/>
      <c r="K1726" s="30"/>
      <c r="L1726" s="30"/>
    </row>
    <row r="1727" spans="9:12" ht="18.75" customHeight="1">
      <c r="I1727" s="30"/>
      <c r="J1727" s="30"/>
      <c r="K1727" s="30"/>
      <c r="L1727" s="30"/>
    </row>
    <row r="1728" spans="9:12" ht="18.75" customHeight="1">
      <c r="I1728" s="30"/>
      <c r="J1728" s="30"/>
      <c r="K1728" s="30"/>
      <c r="L1728" s="30"/>
    </row>
    <row r="1729" spans="9:12" ht="18.75" customHeight="1">
      <c r="I1729" s="30"/>
      <c r="J1729" s="30"/>
      <c r="K1729" s="30"/>
      <c r="L1729" s="30"/>
    </row>
    <row r="1730" spans="9:12" ht="18.75" customHeight="1">
      <c r="I1730" s="30"/>
      <c r="J1730" s="30"/>
      <c r="K1730" s="30"/>
      <c r="L1730" s="30"/>
    </row>
    <row r="1731" spans="9:12" ht="18.75" customHeight="1">
      <c r="I1731" s="30"/>
      <c r="J1731" s="30"/>
      <c r="K1731" s="30"/>
      <c r="L1731" s="30"/>
    </row>
    <row r="1732" spans="9:12" ht="18.75" customHeight="1">
      <c r="I1732" s="30"/>
      <c r="J1732" s="30"/>
      <c r="K1732" s="30"/>
      <c r="L1732" s="30"/>
    </row>
    <row r="1733" spans="9:12" ht="18.75" customHeight="1">
      <c r="I1733" s="30"/>
      <c r="J1733" s="30"/>
      <c r="K1733" s="30"/>
      <c r="L1733" s="30"/>
    </row>
    <row r="1734" spans="9:12" ht="18.75" customHeight="1">
      <c r="I1734" s="30"/>
      <c r="J1734" s="30"/>
      <c r="K1734" s="30"/>
      <c r="L1734" s="30"/>
    </row>
    <row r="1735" spans="9:12" ht="18.75" customHeight="1">
      <c r="I1735" s="30"/>
      <c r="J1735" s="30"/>
      <c r="K1735" s="30"/>
      <c r="L1735" s="30"/>
    </row>
    <row r="1736" spans="9:12" ht="18.75" customHeight="1">
      <c r="I1736" s="30"/>
      <c r="J1736" s="30"/>
      <c r="K1736" s="30"/>
      <c r="L1736" s="30"/>
    </row>
    <row r="1737" spans="9:12" ht="18.75" customHeight="1">
      <c r="I1737" s="30"/>
      <c r="J1737" s="30"/>
      <c r="K1737" s="30"/>
      <c r="L1737" s="30"/>
    </row>
    <row r="1738" spans="9:12" ht="18.75" customHeight="1">
      <c r="I1738" s="30"/>
      <c r="J1738" s="30"/>
      <c r="K1738" s="30"/>
      <c r="L1738" s="30"/>
    </row>
    <row r="1739" spans="9:12" ht="18.75" customHeight="1">
      <c r="I1739" s="30"/>
      <c r="J1739" s="30"/>
      <c r="K1739" s="30"/>
      <c r="L1739" s="30"/>
    </row>
    <row r="1740" spans="9:12" ht="18.75" customHeight="1">
      <c r="I1740" s="30"/>
      <c r="J1740" s="30"/>
      <c r="K1740" s="30"/>
      <c r="L1740" s="30"/>
    </row>
    <row r="1741" spans="9:12" ht="18.75" customHeight="1">
      <c r="I1741" s="30"/>
      <c r="J1741" s="30"/>
      <c r="K1741" s="30"/>
      <c r="L1741" s="30"/>
    </row>
    <row r="1742" spans="9:12" ht="18.75" customHeight="1">
      <c r="I1742" s="30"/>
      <c r="J1742" s="30"/>
      <c r="K1742" s="30"/>
      <c r="L1742" s="30"/>
    </row>
    <row r="1743" spans="9:12" ht="18.75" customHeight="1">
      <c r="I1743" s="30"/>
      <c r="J1743" s="30"/>
      <c r="K1743" s="30"/>
      <c r="L1743" s="30"/>
    </row>
    <row r="1744" spans="9:12" ht="18.75" customHeight="1">
      <c r="I1744" s="30"/>
      <c r="J1744" s="30"/>
      <c r="K1744" s="30"/>
      <c r="L1744" s="30"/>
    </row>
    <row r="1745" spans="9:12" ht="18.75" customHeight="1">
      <c r="I1745" s="30"/>
      <c r="J1745" s="30"/>
      <c r="K1745" s="30"/>
      <c r="L1745" s="30"/>
    </row>
    <row r="1746" spans="9:12" ht="18.75" customHeight="1">
      <c r="I1746" s="30"/>
      <c r="J1746" s="30"/>
      <c r="K1746" s="30"/>
      <c r="L1746" s="30"/>
    </row>
    <row r="1747" spans="9:12" ht="18.75" customHeight="1">
      <c r="I1747" s="30"/>
      <c r="J1747" s="30"/>
      <c r="K1747" s="30"/>
      <c r="L1747" s="30"/>
    </row>
    <row r="1748" spans="9:12" ht="18.75" customHeight="1">
      <c r="I1748" s="30"/>
      <c r="J1748" s="30"/>
      <c r="K1748" s="30"/>
      <c r="L1748" s="30"/>
    </row>
    <row r="1749" spans="9:12" ht="18.75" customHeight="1">
      <c r="I1749" s="30"/>
      <c r="J1749" s="30"/>
      <c r="K1749" s="30"/>
      <c r="L1749" s="30"/>
    </row>
    <row r="1750" spans="9:12" ht="18.75" customHeight="1">
      <c r="I1750" s="30"/>
      <c r="J1750" s="30"/>
      <c r="K1750" s="30"/>
      <c r="L1750" s="30"/>
    </row>
    <row r="1751" spans="9:12" ht="18.75" customHeight="1">
      <c r="I1751" s="30"/>
      <c r="J1751" s="30"/>
      <c r="K1751" s="30"/>
      <c r="L1751" s="30"/>
    </row>
    <row r="1752" spans="9:12" ht="18.75" customHeight="1">
      <c r="I1752" s="30"/>
      <c r="J1752" s="30"/>
      <c r="K1752" s="30"/>
      <c r="L1752" s="30"/>
    </row>
    <row r="1753" spans="9:12" ht="18.75" customHeight="1">
      <c r="I1753" s="30"/>
      <c r="J1753" s="30"/>
      <c r="K1753" s="30"/>
      <c r="L1753" s="30"/>
    </row>
    <row r="1754" spans="9:12" ht="18.75" customHeight="1">
      <c r="I1754" s="30"/>
      <c r="J1754" s="30"/>
      <c r="K1754" s="30"/>
      <c r="L1754" s="30"/>
    </row>
    <row r="1755" spans="9:12" ht="18.75" customHeight="1">
      <c r="I1755" s="30"/>
      <c r="J1755" s="30"/>
      <c r="K1755" s="30"/>
      <c r="L1755" s="30"/>
    </row>
    <row r="1756" spans="9:12" ht="18.75" customHeight="1">
      <c r="I1756" s="30"/>
      <c r="J1756" s="30"/>
      <c r="K1756" s="30"/>
      <c r="L1756" s="30"/>
    </row>
    <row r="1757" spans="9:12" ht="18.75" customHeight="1">
      <c r="I1757" s="30"/>
      <c r="J1757" s="30"/>
      <c r="K1757" s="30"/>
      <c r="L1757" s="30"/>
    </row>
    <row r="1758" spans="9:12" ht="18.75" customHeight="1">
      <c r="I1758" s="30"/>
      <c r="J1758" s="30"/>
      <c r="K1758" s="30"/>
      <c r="L1758" s="30"/>
    </row>
    <row r="1759" spans="9:12" ht="18.75" customHeight="1">
      <c r="I1759" s="30"/>
      <c r="J1759" s="30"/>
      <c r="K1759" s="30"/>
      <c r="L1759" s="30"/>
    </row>
    <row r="1760" spans="9:12" ht="18.75" customHeight="1">
      <c r="I1760" s="30"/>
      <c r="J1760" s="30"/>
      <c r="K1760" s="30"/>
      <c r="L1760" s="30"/>
    </row>
    <row r="1761" spans="9:12" ht="18.75" customHeight="1">
      <c r="I1761" s="30"/>
      <c r="J1761" s="30"/>
      <c r="K1761" s="30"/>
      <c r="L1761" s="30"/>
    </row>
    <row r="1762" spans="9:12" ht="18.75" customHeight="1">
      <c r="I1762" s="30"/>
      <c r="J1762" s="30"/>
      <c r="K1762" s="30"/>
      <c r="L1762" s="30"/>
    </row>
    <row r="1763" spans="9:12" ht="18.75" customHeight="1">
      <c r="I1763" s="30"/>
      <c r="J1763" s="30"/>
      <c r="K1763" s="30"/>
      <c r="L1763" s="30"/>
    </row>
    <row r="1764" spans="9:12" ht="18.75" customHeight="1">
      <c r="I1764" s="30"/>
      <c r="J1764" s="30"/>
      <c r="K1764" s="30"/>
      <c r="L1764" s="30"/>
    </row>
    <row r="1765" spans="9:12" ht="18.75" customHeight="1">
      <c r="I1765" s="30"/>
      <c r="J1765" s="30"/>
      <c r="K1765" s="30"/>
      <c r="L1765" s="30"/>
    </row>
    <row r="1766" spans="9:12" ht="18.75" customHeight="1">
      <c r="I1766" s="30"/>
      <c r="J1766" s="30"/>
      <c r="K1766" s="30"/>
      <c r="L1766" s="30"/>
    </row>
    <row r="1767" spans="9:12" ht="18.75" customHeight="1">
      <c r="I1767" s="30"/>
      <c r="J1767" s="30"/>
      <c r="K1767" s="30"/>
      <c r="L1767" s="30"/>
    </row>
    <row r="1768" spans="9:12" ht="18.75" customHeight="1">
      <c r="I1768" s="30"/>
      <c r="J1768" s="30"/>
      <c r="K1768" s="30"/>
      <c r="L1768" s="30"/>
    </row>
    <row r="1769" spans="9:12" ht="18.75" customHeight="1">
      <c r="I1769" s="30"/>
      <c r="J1769" s="30"/>
      <c r="K1769" s="30"/>
      <c r="L1769" s="30"/>
    </row>
    <row r="1770" spans="9:12" ht="18.75" customHeight="1">
      <c r="I1770" s="30"/>
      <c r="J1770" s="30"/>
      <c r="K1770" s="30"/>
      <c r="L1770" s="30"/>
    </row>
    <row r="1771" spans="9:12" ht="18.75" customHeight="1">
      <c r="I1771" s="30"/>
      <c r="J1771" s="30"/>
      <c r="K1771" s="30"/>
      <c r="L1771" s="30"/>
    </row>
    <row r="1772" spans="9:12" ht="18.75" customHeight="1">
      <c r="I1772" s="30"/>
      <c r="J1772" s="30"/>
      <c r="K1772" s="30"/>
      <c r="L1772" s="30"/>
    </row>
    <row r="1773" spans="9:12" ht="18.75" customHeight="1">
      <c r="I1773" s="30"/>
      <c r="J1773" s="30"/>
      <c r="K1773" s="30"/>
      <c r="L1773" s="30"/>
    </row>
    <row r="1774" spans="9:12" ht="18.75" customHeight="1">
      <c r="I1774" s="30"/>
      <c r="J1774" s="30"/>
      <c r="K1774" s="30"/>
      <c r="L1774" s="30"/>
    </row>
    <row r="1775" spans="9:12" ht="18.75" customHeight="1">
      <c r="I1775" s="30"/>
      <c r="J1775" s="30"/>
      <c r="K1775" s="30"/>
      <c r="L1775" s="30"/>
    </row>
    <row r="1776" spans="9:12" ht="18.75" customHeight="1">
      <c r="I1776" s="30"/>
      <c r="J1776" s="30"/>
      <c r="K1776" s="30"/>
      <c r="L1776" s="30"/>
    </row>
    <row r="1777" spans="9:12" ht="18.75" customHeight="1">
      <c r="I1777" s="30"/>
      <c r="J1777" s="30"/>
      <c r="K1777" s="30"/>
      <c r="L1777" s="30"/>
    </row>
    <row r="1778" spans="9:12" ht="18.75" customHeight="1">
      <c r="I1778" s="30"/>
      <c r="J1778" s="30"/>
      <c r="K1778" s="30"/>
      <c r="L1778" s="30"/>
    </row>
    <row r="1779" spans="9:12" ht="18.75" customHeight="1">
      <c r="I1779" s="30"/>
      <c r="J1779" s="30"/>
      <c r="K1779" s="30"/>
      <c r="L1779" s="30"/>
    </row>
    <row r="1780" spans="9:12" ht="18.75" customHeight="1">
      <c r="I1780" s="30"/>
      <c r="J1780" s="30"/>
      <c r="K1780" s="30"/>
      <c r="L1780" s="30"/>
    </row>
    <row r="1781" spans="9:12" ht="18.75" customHeight="1">
      <c r="I1781" s="30"/>
      <c r="J1781" s="30"/>
      <c r="K1781" s="30"/>
      <c r="L1781" s="30"/>
    </row>
    <row r="1782" spans="9:12" ht="18.75" customHeight="1">
      <c r="I1782" s="30"/>
      <c r="J1782" s="30"/>
      <c r="K1782" s="30"/>
      <c r="L1782" s="30"/>
    </row>
    <row r="1783" spans="9:12" ht="18.75" customHeight="1">
      <c r="I1783" s="30"/>
      <c r="J1783" s="30"/>
      <c r="K1783" s="30"/>
      <c r="L1783" s="30"/>
    </row>
    <row r="1784" spans="9:12" ht="18.75" customHeight="1">
      <c r="I1784" s="30"/>
      <c r="J1784" s="30"/>
      <c r="K1784" s="30"/>
      <c r="L1784" s="30"/>
    </row>
    <row r="1785" spans="9:12" ht="18.75" customHeight="1">
      <c r="I1785" s="30"/>
      <c r="J1785" s="30"/>
      <c r="K1785" s="30"/>
      <c r="L1785" s="30"/>
    </row>
    <row r="1786" spans="9:12" ht="18.75" customHeight="1">
      <c r="I1786" s="30"/>
      <c r="J1786" s="30"/>
      <c r="K1786" s="30"/>
      <c r="L1786" s="30"/>
    </row>
    <row r="1787" spans="9:12" ht="18.75" customHeight="1">
      <c r="I1787" s="30"/>
      <c r="J1787" s="30"/>
      <c r="K1787" s="30"/>
      <c r="L1787" s="30"/>
    </row>
    <row r="1788" spans="9:12" ht="18.75" customHeight="1">
      <c r="I1788" s="30"/>
      <c r="J1788" s="30"/>
      <c r="K1788" s="30"/>
      <c r="L1788" s="30"/>
    </row>
    <row r="1789" spans="9:12" ht="18.75" customHeight="1">
      <c r="I1789" s="30"/>
      <c r="J1789" s="30"/>
      <c r="K1789" s="30"/>
      <c r="L1789" s="30"/>
    </row>
    <row r="1790" spans="9:12" ht="18.75" customHeight="1">
      <c r="I1790" s="30"/>
      <c r="J1790" s="30"/>
      <c r="K1790" s="30"/>
      <c r="L1790" s="30"/>
    </row>
    <row r="1791" spans="9:12" ht="18.75" customHeight="1">
      <c r="I1791" s="30"/>
      <c r="J1791" s="30"/>
      <c r="K1791" s="30"/>
      <c r="L1791" s="30"/>
    </row>
    <row r="1792" spans="9:12" ht="18.75" customHeight="1">
      <c r="I1792" s="30"/>
      <c r="J1792" s="30"/>
      <c r="K1792" s="30"/>
      <c r="L1792" s="30"/>
    </row>
    <row r="1793" spans="9:12" ht="18.75" customHeight="1">
      <c r="I1793" s="30"/>
      <c r="J1793" s="30"/>
      <c r="K1793" s="30"/>
      <c r="L1793" s="30"/>
    </row>
    <row r="1794" spans="9:12" ht="18.75" customHeight="1">
      <c r="I1794" s="30"/>
      <c r="J1794" s="30"/>
      <c r="K1794" s="30"/>
      <c r="L1794" s="30"/>
    </row>
    <row r="1795" spans="9:12" ht="18.75" customHeight="1">
      <c r="I1795" s="30"/>
      <c r="J1795" s="30"/>
      <c r="K1795" s="30"/>
      <c r="L1795" s="30"/>
    </row>
    <row r="1796" spans="9:12" ht="18.75" customHeight="1">
      <c r="I1796" s="30"/>
      <c r="J1796" s="30"/>
      <c r="K1796" s="30"/>
      <c r="L1796" s="30"/>
    </row>
    <row r="1797" spans="9:12" ht="18.75" customHeight="1">
      <c r="I1797" s="30"/>
      <c r="J1797" s="30"/>
      <c r="K1797" s="30"/>
      <c r="L1797" s="30"/>
    </row>
    <row r="1798" spans="9:12" ht="18.75" customHeight="1">
      <c r="I1798" s="30"/>
      <c r="J1798" s="30"/>
      <c r="K1798" s="30"/>
      <c r="L1798" s="30"/>
    </row>
    <row r="1799" spans="9:12" ht="18.75" customHeight="1">
      <c r="I1799" s="30"/>
      <c r="J1799" s="30"/>
      <c r="K1799" s="30"/>
      <c r="L1799" s="30"/>
    </row>
    <row r="1800" spans="9:12" ht="18.75" customHeight="1">
      <c r="I1800" s="30"/>
      <c r="J1800" s="30"/>
      <c r="K1800" s="30"/>
      <c r="L1800" s="30"/>
    </row>
    <row r="1801" spans="9:12" ht="18.75" customHeight="1">
      <c r="I1801" s="30"/>
      <c r="J1801" s="30"/>
      <c r="K1801" s="30"/>
      <c r="L1801" s="30"/>
    </row>
    <row r="1802" spans="9:12" ht="18.75" customHeight="1">
      <c r="I1802" s="30"/>
      <c r="J1802" s="30"/>
      <c r="K1802" s="30"/>
      <c r="L1802" s="30"/>
    </row>
    <row r="1803" spans="9:12" ht="18.75" customHeight="1">
      <c r="I1803" s="30"/>
      <c r="J1803" s="30"/>
      <c r="K1803" s="30"/>
      <c r="L1803" s="30"/>
    </row>
    <row r="1804" spans="9:12" ht="18.75" customHeight="1">
      <c r="I1804" s="30"/>
      <c r="J1804" s="30"/>
      <c r="K1804" s="30"/>
      <c r="L1804" s="30"/>
    </row>
    <row r="1805" spans="9:12" ht="18.75" customHeight="1">
      <c r="I1805" s="30"/>
      <c r="J1805" s="30"/>
      <c r="K1805" s="30"/>
      <c r="L1805" s="30"/>
    </row>
    <row r="1806" spans="9:12" ht="18.75" customHeight="1">
      <c r="I1806" s="30"/>
      <c r="J1806" s="30"/>
      <c r="K1806" s="30"/>
      <c r="L1806" s="30"/>
    </row>
    <row r="1807" spans="9:12" ht="18.75" customHeight="1">
      <c r="I1807" s="30"/>
      <c r="J1807" s="30"/>
      <c r="K1807" s="30"/>
      <c r="L1807" s="30"/>
    </row>
    <row r="1808" spans="9:12" ht="18.75" customHeight="1">
      <c r="I1808" s="30"/>
      <c r="J1808" s="30"/>
      <c r="K1808" s="30"/>
      <c r="L1808" s="30"/>
    </row>
    <row r="1809" spans="9:12" ht="18.75" customHeight="1">
      <c r="I1809" s="30"/>
      <c r="J1809" s="30"/>
      <c r="K1809" s="30"/>
      <c r="L1809" s="30"/>
    </row>
    <row r="1810" spans="9:12" ht="18.75" customHeight="1">
      <c r="I1810" s="30"/>
      <c r="J1810" s="30"/>
      <c r="K1810" s="30"/>
      <c r="L1810" s="30"/>
    </row>
    <row r="1811" spans="9:12" ht="18.75" customHeight="1">
      <c r="I1811" s="30"/>
      <c r="J1811" s="30"/>
      <c r="K1811" s="30"/>
      <c r="L1811" s="30"/>
    </row>
    <row r="1812" spans="9:12" ht="18.75" customHeight="1">
      <c r="I1812" s="30"/>
      <c r="J1812" s="30"/>
      <c r="K1812" s="30"/>
      <c r="L1812" s="30"/>
    </row>
    <row r="1813" spans="9:12" ht="18.75" customHeight="1">
      <c r="I1813" s="30"/>
      <c r="J1813" s="30"/>
      <c r="K1813" s="30"/>
      <c r="L1813" s="30"/>
    </row>
    <row r="1814" spans="9:12" ht="18.75" customHeight="1">
      <c r="I1814" s="30"/>
      <c r="J1814" s="30"/>
      <c r="K1814" s="30"/>
      <c r="L1814" s="30"/>
    </row>
    <row r="1815" spans="9:12" ht="18.75" customHeight="1">
      <c r="I1815" s="30"/>
      <c r="J1815" s="30"/>
      <c r="K1815" s="30"/>
      <c r="L1815" s="30"/>
    </row>
    <row r="1816" spans="9:12" ht="18.75" customHeight="1">
      <c r="I1816" s="30"/>
      <c r="J1816" s="30"/>
      <c r="K1816" s="30"/>
      <c r="L1816" s="30"/>
    </row>
    <row r="1817" spans="9:12" ht="18.75" customHeight="1">
      <c r="I1817" s="30"/>
      <c r="J1817" s="30"/>
      <c r="K1817" s="30"/>
      <c r="L1817" s="30"/>
    </row>
    <row r="1818" spans="9:12" ht="18.75" customHeight="1">
      <c r="I1818" s="30"/>
      <c r="J1818" s="30"/>
      <c r="K1818" s="30"/>
      <c r="L1818" s="30"/>
    </row>
    <row r="1819" spans="9:12" ht="18.75" customHeight="1">
      <c r="I1819" s="30"/>
      <c r="J1819" s="30"/>
      <c r="K1819" s="30"/>
      <c r="L1819" s="30"/>
    </row>
    <row r="1820" spans="9:12" ht="18.75" customHeight="1">
      <c r="I1820" s="30"/>
      <c r="J1820" s="30"/>
      <c r="K1820" s="30"/>
      <c r="L1820" s="30"/>
    </row>
    <row r="1821" spans="9:12" ht="18.75" customHeight="1">
      <c r="I1821" s="30"/>
      <c r="J1821" s="30"/>
      <c r="K1821" s="30"/>
      <c r="L1821" s="30"/>
    </row>
    <row r="1822" spans="9:12" ht="18.75" customHeight="1">
      <c r="I1822" s="30"/>
      <c r="J1822" s="30"/>
      <c r="K1822" s="30"/>
      <c r="L1822" s="30"/>
    </row>
    <row r="1823" spans="9:12" ht="18.75" customHeight="1">
      <c r="I1823" s="30"/>
      <c r="J1823" s="30"/>
      <c r="K1823" s="30"/>
      <c r="L1823" s="30"/>
    </row>
    <row r="1824" spans="9:12" ht="18.75" customHeight="1">
      <c r="I1824" s="30"/>
      <c r="J1824" s="30"/>
      <c r="K1824" s="30"/>
      <c r="L1824" s="30"/>
    </row>
    <row r="1825" spans="9:12" ht="18.75" customHeight="1">
      <c r="I1825" s="30"/>
      <c r="J1825" s="30"/>
      <c r="K1825" s="30"/>
      <c r="L1825" s="30"/>
    </row>
    <row r="1826" spans="9:12" ht="18.75" customHeight="1">
      <c r="I1826" s="30"/>
      <c r="J1826" s="30"/>
      <c r="K1826" s="30"/>
      <c r="L1826" s="30"/>
    </row>
    <row r="1827" spans="9:12" ht="18.75" customHeight="1">
      <c r="I1827" s="30"/>
      <c r="J1827" s="30"/>
      <c r="K1827" s="30"/>
      <c r="L1827" s="30"/>
    </row>
    <row r="1828" spans="9:12" ht="18.75" customHeight="1">
      <c r="I1828" s="30"/>
      <c r="J1828" s="30"/>
      <c r="K1828" s="30"/>
      <c r="L1828" s="30"/>
    </row>
    <row r="1829" spans="9:12" ht="18.75" customHeight="1">
      <c r="I1829" s="30"/>
      <c r="J1829" s="30"/>
      <c r="K1829" s="30"/>
      <c r="L1829" s="30"/>
    </row>
    <row r="1830" spans="9:12" ht="18.75" customHeight="1">
      <c r="I1830" s="30"/>
      <c r="J1830" s="30"/>
      <c r="K1830" s="30"/>
      <c r="L1830" s="30"/>
    </row>
    <row r="1831" spans="9:12" ht="18.75" customHeight="1">
      <c r="I1831" s="30"/>
      <c r="J1831" s="30"/>
      <c r="K1831" s="30"/>
      <c r="L1831" s="30"/>
    </row>
    <row r="1832" spans="9:12" ht="18.75" customHeight="1">
      <c r="I1832" s="30"/>
      <c r="J1832" s="30"/>
      <c r="K1832" s="30"/>
      <c r="L1832" s="30"/>
    </row>
    <row r="1833" spans="9:12" ht="18.75" customHeight="1">
      <c r="I1833" s="30"/>
      <c r="J1833" s="30"/>
      <c r="K1833" s="30"/>
      <c r="L1833" s="30"/>
    </row>
    <row r="1834" spans="9:12" ht="18.75" customHeight="1">
      <c r="I1834" s="30"/>
      <c r="J1834" s="30"/>
      <c r="K1834" s="30"/>
      <c r="L1834" s="30"/>
    </row>
    <row r="1835" spans="9:12" ht="18.75" customHeight="1">
      <c r="I1835" s="30"/>
      <c r="J1835" s="30"/>
      <c r="K1835" s="30"/>
      <c r="L1835" s="30"/>
    </row>
    <row r="1836" spans="9:12" ht="18.75" customHeight="1">
      <c r="I1836" s="30"/>
      <c r="J1836" s="30"/>
      <c r="K1836" s="30"/>
      <c r="L1836" s="30"/>
    </row>
    <row r="1837" spans="9:12" ht="18.75" customHeight="1">
      <c r="I1837" s="30"/>
      <c r="J1837" s="30"/>
      <c r="K1837" s="30"/>
      <c r="L1837" s="30"/>
    </row>
    <row r="1838" spans="9:12" ht="18.75" customHeight="1">
      <c r="I1838" s="30"/>
      <c r="J1838" s="30"/>
      <c r="K1838" s="30"/>
      <c r="L1838" s="30"/>
    </row>
    <row r="1839" spans="9:12" ht="18.75" customHeight="1">
      <c r="I1839" s="30"/>
      <c r="J1839" s="30"/>
      <c r="K1839" s="30"/>
      <c r="L1839" s="30"/>
    </row>
    <row r="1840" spans="9:12" ht="18.75" customHeight="1">
      <c r="I1840" s="30"/>
      <c r="J1840" s="30"/>
      <c r="K1840" s="30"/>
      <c r="L1840" s="30"/>
    </row>
    <row r="1841" spans="9:12" ht="18.75" customHeight="1">
      <c r="I1841" s="30"/>
      <c r="J1841" s="30"/>
      <c r="K1841" s="30"/>
      <c r="L1841" s="30"/>
    </row>
    <row r="1842" spans="9:12" ht="18.75" customHeight="1">
      <c r="I1842" s="30"/>
      <c r="J1842" s="30"/>
      <c r="K1842" s="30"/>
      <c r="L1842" s="30"/>
    </row>
    <row r="1843" spans="9:12" ht="18.75" customHeight="1">
      <c r="I1843" s="30"/>
      <c r="J1843" s="30"/>
      <c r="K1843" s="30"/>
      <c r="L1843" s="30"/>
    </row>
    <row r="1844" spans="9:12" ht="18.75" customHeight="1">
      <c r="I1844" s="30"/>
      <c r="J1844" s="30"/>
      <c r="K1844" s="30"/>
      <c r="L1844" s="30"/>
    </row>
    <row r="1845" spans="9:12" ht="18.75" customHeight="1">
      <c r="I1845" s="30"/>
      <c r="J1845" s="30"/>
      <c r="K1845" s="30"/>
      <c r="L1845" s="30"/>
    </row>
    <row r="1846" spans="9:12" ht="18.75" customHeight="1">
      <c r="I1846" s="30"/>
      <c r="J1846" s="30"/>
      <c r="K1846" s="30"/>
      <c r="L1846" s="30"/>
    </row>
    <row r="1847" spans="9:12" ht="18.75" customHeight="1">
      <c r="I1847" s="30"/>
      <c r="J1847" s="30"/>
      <c r="K1847" s="30"/>
      <c r="L1847" s="30"/>
    </row>
    <row r="1848" spans="9:12" ht="18.75" customHeight="1">
      <c r="I1848" s="30"/>
      <c r="J1848" s="30"/>
      <c r="K1848" s="30"/>
      <c r="L1848" s="30"/>
    </row>
    <row r="1849" spans="9:12" ht="18.75" customHeight="1">
      <c r="I1849" s="30"/>
      <c r="J1849" s="30"/>
      <c r="K1849" s="30"/>
      <c r="L1849" s="30"/>
    </row>
    <row r="1850" spans="9:12" ht="18.75" customHeight="1">
      <c r="I1850" s="30"/>
      <c r="J1850" s="30"/>
      <c r="K1850" s="30"/>
      <c r="L1850" s="30"/>
    </row>
    <row r="1851" spans="9:12" ht="18.75" customHeight="1">
      <c r="I1851" s="30"/>
      <c r="J1851" s="30"/>
      <c r="K1851" s="30"/>
      <c r="L1851" s="30"/>
    </row>
    <row r="1852" spans="9:12" ht="18.75" customHeight="1">
      <c r="I1852" s="30"/>
      <c r="J1852" s="30"/>
      <c r="K1852" s="30"/>
      <c r="L1852" s="30"/>
    </row>
    <row r="1853" spans="9:12" ht="18.75" customHeight="1">
      <c r="I1853" s="30"/>
      <c r="J1853" s="30"/>
      <c r="K1853" s="30"/>
      <c r="L1853" s="30"/>
    </row>
    <row r="1854" spans="9:12" ht="18.75" customHeight="1">
      <c r="I1854" s="30"/>
      <c r="J1854" s="30"/>
      <c r="K1854" s="30"/>
      <c r="L1854" s="30"/>
    </row>
    <row r="1855" spans="9:12" ht="18.75" customHeight="1">
      <c r="I1855" s="30"/>
      <c r="J1855" s="30"/>
      <c r="K1855" s="30"/>
      <c r="L1855" s="30"/>
    </row>
    <row r="1856" spans="9:12" ht="18.75" customHeight="1">
      <c r="I1856" s="30"/>
      <c r="J1856" s="30"/>
      <c r="K1856" s="30"/>
      <c r="L1856" s="30"/>
    </row>
    <row r="1857" spans="9:12" ht="18.75" customHeight="1">
      <c r="I1857" s="30"/>
      <c r="J1857" s="30"/>
      <c r="K1857" s="30"/>
      <c r="L1857" s="30"/>
    </row>
    <row r="1858" spans="9:12" ht="18.75" customHeight="1">
      <c r="I1858" s="30"/>
      <c r="J1858" s="30"/>
      <c r="K1858" s="30"/>
      <c r="L1858" s="30"/>
    </row>
    <row r="1859" spans="9:12" ht="18.75" customHeight="1">
      <c r="I1859" s="30"/>
      <c r="J1859" s="30"/>
      <c r="K1859" s="30"/>
      <c r="L1859" s="30"/>
    </row>
    <row r="1860" spans="9:12" ht="18.75" customHeight="1">
      <c r="I1860" s="30"/>
      <c r="J1860" s="30"/>
      <c r="K1860" s="30"/>
      <c r="L1860" s="30"/>
    </row>
    <row r="1861" spans="9:12" ht="18.75" customHeight="1">
      <c r="I1861" s="30"/>
      <c r="J1861" s="30"/>
      <c r="K1861" s="30"/>
      <c r="L1861" s="30"/>
    </row>
    <row r="1862" spans="9:12" ht="18.75" customHeight="1">
      <c r="I1862" s="30"/>
      <c r="J1862" s="30"/>
      <c r="K1862" s="30"/>
      <c r="L1862" s="30"/>
    </row>
    <row r="1863" spans="9:12" ht="18.75" customHeight="1">
      <c r="I1863" s="30"/>
      <c r="J1863" s="30"/>
      <c r="K1863" s="30"/>
      <c r="L1863" s="30"/>
    </row>
    <row r="1864" spans="9:12" ht="18.75" customHeight="1">
      <c r="I1864" s="30"/>
      <c r="J1864" s="30"/>
      <c r="K1864" s="30"/>
      <c r="L1864" s="30"/>
    </row>
    <row r="1865" spans="9:12" ht="18.75" customHeight="1">
      <c r="I1865" s="30"/>
      <c r="J1865" s="30"/>
      <c r="K1865" s="30"/>
      <c r="L1865" s="30"/>
    </row>
    <row r="1866" spans="9:12" ht="18.75" customHeight="1">
      <c r="I1866" s="30"/>
      <c r="J1866" s="30"/>
      <c r="K1866" s="30"/>
      <c r="L1866" s="30"/>
    </row>
    <row r="1867" spans="9:12" ht="18.75" customHeight="1">
      <c r="I1867" s="30"/>
      <c r="J1867" s="30"/>
      <c r="K1867" s="30"/>
      <c r="L1867" s="30"/>
    </row>
    <row r="1868" spans="9:12" ht="18.75" customHeight="1">
      <c r="I1868" s="30"/>
      <c r="J1868" s="30"/>
      <c r="K1868" s="30"/>
      <c r="L1868" s="30"/>
    </row>
    <row r="1869" spans="9:12" ht="18.75" customHeight="1">
      <c r="I1869" s="30"/>
      <c r="J1869" s="30"/>
      <c r="K1869" s="30"/>
      <c r="L1869" s="30"/>
    </row>
    <row r="1870" spans="9:12" ht="18.75" customHeight="1">
      <c r="I1870" s="30"/>
      <c r="J1870" s="30"/>
      <c r="K1870" s="30"/>
      <c r="L1870" s="30"/>
    </row>
    <row r="1871" spans="9:12" ht="18.75" customHeight="1">
      <c r="I1871" s="30"/>
      <c r="J1871" s="30"/>
      <c r="K1871" s="30"/>
      <c r="L1871" s="30"/>
    </row>
    <row r="1872" spans="9:12" ht="18.75" customHeight="1">
      <c r="I1872" s="30"/>
      <c r="J1872" s="30"/>
      <c r="K1872" s="30"/>
      <c r="L1872" s="30"/>
    </row>
    <row r="1873" spans="9:12" ht="18.75" customHeight="1">
      <c r="I1873" s="30"/>
      <c r="J1873" s="30"/>
      <c r="K1873" s="30"/>
      <c r="L1873" s="30"/>
    </row>
    <row r="1874" spans="9:12" ht="18.75" customHeight="1">
      <c r="I1874" s="30"/>
      <c r="J1874" s="30"/>
      <c r="K1874" s="30"/>
      <c r="L1874" s="30"/>
    </row>
    <row r="1875" spans="9:12" ht="18.75" customHeight="1">
      <c r="I1875" s="30"/>
      <c r="J1875" s="30"/>
      <c r="K1875" s="30"/>
      <c r="L1875" s="30"/>
    </row>
    <row r="1876" spans="9:12" ht="18.75" customHeight="1">
      <c r="I1876" s="30"/>
      <c r="J1876" s="30"/>
      <c r="K1876" s="30"/>
      <c r="L1876" s="30"/>
    </row>
    <row r="1877" spans="9:12" ht="18.75" customHeight="1">
      <c r="I1877" s="30"/>
      <c r="J1877" s="30"/>
      <c r="K1877" s="30"/>
      <c r="L1877" s="30"/>
    </row>
    <row r="1878" spans="9:12" ht="18.75" customHeight="1">
      <c r="I1878" s="30"/>
      <c r="J1878" s="30"/>
      <c r="K1878" s="30"/>
      <c r="L1878" s="30"/>
    </row>
    <row r="1879" spans="9:12" ht="18.75" customHeight="1">
      <c r="I1879" s="30"/>
      <c r="J1879" s="30"/>
      <c r="K1879" s="30"/>
      <c r="L1879" s="30"/>
    </row>
    <row r="1880" spans="9:12" ht="18.75" customHeight="1">
      <c r="I1880" s="30"/>
      <c r="J1880" s="30"/>
      <c r="K1880" s="30"/>
      <c r="L1880" s="30"/>
    </row>
    <row r="1881" spans="9:12" ht="18.75" customHeight="1">
      <c r="I1881" s="30"/>
      <c r="J1881" s="30"/>
      <c r="K1881" s="30"/>
      <c r="L1881" s="30"/>
    </row>
    <row r="1882" spans="9:12" ht="18.75" customHeight="1">
      <c r="I1882" s="30"/>
      <c r="J1882" s="30"/>
      <c r="K1882" s="30"/>
      <c r="L1882" s="30"/>
    </row>
    <row r="1883" spans="9:12" ht="18.75" customHeight="1">
      <c r="I1883" s="30"/>
      <c r="J1883" s="30"/>
      <c r="K1883" s="30"/>
      <c r="L1883" s="30"/>
    </row>
    <row r="1884" spans="9:12" ht="18.75" customHeight="1">
      <c r="I1884" s="30"/>
      <c r="J1884" s="30"/>
      <c r="K1884" s="30"/>
      <c r="L1884" s="30"/>
    </row>
    <row r="1885" spans="9:12" ht="18.75" customHeight="1">
      <c r="I1885" s="30"/>
      <c r="J1885" s="30"/>
      <c r="K1885" s="30"/>
      <c r="L1885" s="30"/>
    </row>
    <row r="1886" spans="9:12" ht="18.75" customHeight="1">
      <c r="I1886" s="30"/>
      <c r="J1886" s="30"/>
      <c r="K1886" s="30"/>
      <c r="L1886" s="30"/>
    </row>
    <row r="1887" spans="9:12" ht="18.75" customHeight="1">
      <c r="I1887" s="30"/>
      <c r="J1887" s="30"/>
      <c r="K1887" s="30"/>
      <c r="L1887" s="30"/>
    </row>
    <row r="1888" spans="9:12" ht="18.75" customHeight="1">
      <c r="I1888" s="30"/>
      <c r="J1888" s="30"/>
      <c r="K1888" s="30"/>
      <c r="L1888" s="30"/>
    </row>
    <row r="1889" spans="9:12" ht="18.75" customHeight="1">
      <c r="I1889" s="30"/>
      <c r="J1889" s="30"/>
      <c r="K1889" s="30"/>
      <c r="L1889" s="30"/>
    </row>
    <row r="1890" spans="9:12" ht="18.75" customHeight="1">
      <c r="I1890" s="30"/>
      <c r="J1890" s="30"/>
      <c r="K1890" s="30"/>
      <c r="L1890" s="30"/>
    </row>
    <row r="1891" spans="9:12" ht="18.75" customHeight="1">
      <c r="I1891" s="30"/>
      <c r="J1891" s="30"/>
      <c r="K1891" s="30"/>
      <c r="L1891" s="30"/>
    </row>
    <row r="1892" spans="9:12" ht="18.75" customHeight="1">
      <c r="I1892" s="30"/>
      <c r="J1892" s="30"/>
      <c r="K1892" s="30"/>
      <c r="L1892" s="30"/>
    </row>
    <row r="1893" spans="9:12" ht="18.75" customHeight="1">
      <c r="I1893" s="30"/>
      <c r="J1893" s="30"/>
      <c r="K1893" s="30"/>
      <c r="L1893" s="30"/>
    </row>
    <row r="1894" spans="9:12" ht="18.75" customHeight="1">
      <c r="I1894" s="30"/>
      <c r="J1894" s="30"/>
      <c r="K1894" s="30"/>
      <c r="L1894" s="30"/>
    </row>
    <row r="1895" spans="9:12" ht="18.75" customHeight="1">
      <c r="I1895" s="30"/>
      <c r="J1895" s="30"/>
      <c r="K1895" s="30"/>
      <c r="L1895" s="30"/>
    </row>
    <row r="1896" spans="9:12" ht="18.75" customHeight="1">
      <c r="I1896" s="30"/>
      <c r="J1896" s="30"/>
      <c r="K1896" s="30"/>
      <c r="L1896" s="30"/>
    </row>
    <row r="1897" spans="9:12" ht="18.75" customHeight="1">
      <c r="I1897" s="30"/>
      <c r="J1897" s="30"/>
      <c r="K1897" s="30"/>
      <c r="L1897" s="30"/>
    </row>
    <row r="1898" spans="9:12" ht="18.75" customHeight="1">
      <c r="I1898" s="30"/>
      <c r="J1898" s="30"/>
      <c r="K1898" s="30"/>
      <c r="L1898" s="30"/>
    </row>
    <row r="1899" spans="9:12" ht="18.75" customHeight="1">
      <c r="I1899" s="30"/>
      <c r="J1899" s="30"/>
      <c r="K1899" s="30"/>
      <c r="L1899" s="30"/>
    </row>
    <row r="1900" spans="9:12" ht="18.75" customHeight="1">
      <c r="I1900" s="30"/>
      <c r="J1900" s="30"/>
      <c r="K1900" s="30"/>
      <c r="L1900" s="30"/>
    </row>
    <row r="1901" spans="9:12" ht="18.75" customHeight="1">
      <c r="I1901" s="30"/>
      <c r="J1901" s="30"/>
      <c r="K1901" s="30"/>
      <c r="L1901" s="30"/>
    </row>
    <row r="1902" spans="9:12" ht="18.75" customHeight="1">
      <c r="I1902" s="30"/>
      <c r="J1902" s="30"/>
      <c r="K1902" s="30"/>
      <c r="L1902" s="30"/>
    </row>
    <row r="1903" spans="9:12" ht="18.75" customHeight="1">
      <c r="I1903" s="30"/>
      <c r="J1903" s="30"/>
      <c r="K1903" s="30"/>
      <c r="L1903" s="30"/>
    </row>
    <row r="1904" spans="9:12" ht="18.75" customHeight="1">
      <c r="I1904" s="30"/>
      <c r="J1904" s="30"/>
      <c r="K1904" s="30"/>
      <c r="L1904" s="30"/>
    </row>
    <row r="1905" spans="9:12" ht="18.75" customHeight="1">
      <c r="I1905" s="30"/>
      <c r="J1905" s="30"/>
      <c r="K1905" s="30"/>
      <c r="L1905" s="30"/>
    </row>
    <row r="1906" spans="9:12" ht="18.75" customHeight="1">
      <c r="I1906" s="30"/>
      <c r="J1906" s="30"/>
      <c r="K1906" s="30"/>
      <c r="L1906" s="30"/>
    </row>
    <row r="1907" spans="9:12" ht="18.75" customHeight="1">
      <c r="I1907" s="30"/>
      <c r="J1907" s="30"/>
      <c r="K1907" s="30"/>
      <c r="L1907" s="30"/>
    </row>
    <row r="1908" spans="9:12" ht="18.75" customHeight="1">
      <c r="I1908" s="30"/>
      <c r="J1908" s="30"/>
      <c r="K1908" s="30"/>
      <c r="L1908" s="30"/>
    </row>
    <row r="1909" spans="9:12" ht="18.75" customHeight="1">
      <c r="I1909" s="30"/>
      <c r="J1909" s="30"/>
      <c r="K1909" s="30"/>
      <c r="L1909" s="30"/>
    </row>
    <row r="1910" spans="9:12" ht="18.75" customHeight="1">
      <c r="I1910" s="30"/>
      <c r="J1910" s="30"/>
      <c r="K1910" s="30"/>
      <c r="L1910" s="30"/>
    </row>
    <row r="1911" spans="9:12" ht="18.75" customHeight="1">
      <c r="I1911" s="30"/>
      <c r="J1911" s="30"/>
      <c r="K1911" s="30"/>
      <c r="L1911" s="30"/>
    </row>
    <row r="1912" spans="9:12" ht="18.75" customHeight="1">
      <c r="I1912" s="30"/>
      <c r="J1912" s="30"/>
      <c r="K1912" s="30"/>
      <c r="L1912" s="30"/>
    </row>
    <row r="1913" spans="9:12" ht="18.75" customHeight="1">
      <c r="I1913" s="30"/>
      <c r="J1913" s="30"/>
      <c r="K1913" s="30"/>
      <c r="L1913" s="30"/>
    </row>
    <row r="1914" spans="9:12" ht="18.75" customHeight="1">
      <c r="I1914" s="30"/>
      <c r="J1914" s="30"/>
      <c r="K1914" s="30"/>
      <c r="L1914" s="30"/>
    </row>
    <row r="1915" spans="9:12" ht="18.75" customHeight="1">
      <c r="I1915" s="30"/>
      <c r="J1915" s="30"/>
      <c r="K1915" s="30"/>
      <c r="L1915" s="30"/>
    </row>
    <row r="1916" spans="9:12" ht="18.75" customHeight="1">
      <c r="I1916" s="30"/>
      <c r="J1916" s="30"/>
      <c r="K1916" s="30"/>
      <c r="L1916" s="30"/>
    </row>
    <row r="1917" spans="9:12" ht="18.75" customHeight="1">
      <c r="I1917" s="30"/>
      <c r="J1917" s="30"/>
      <c r="K1917" s="30"/>
      <c r="L1917" s="30"/>
    </row>
    <row r="1918" spans="9:12" ht="18.75" customHeight="1">
      <c r="I1918" s="30"/>
      <c r="J1918" s="30"/>
      <c r="K1918" s="30"/>
      <c r="L1918" s="30"/>
    </row>
    <row r="1919" spans="9:12" ht="18.75" customHeight="1">
      <c r="I1919" s="30"/>
      <c r="J1919" s="30"/>
      <c r="K1919" s="30"/>
      <c r="L1919" s="30"/>
    </row>
    <row r="1920" spans="9:12" ht="18.75" customHeight="1">
      <c r="I1920" s="30"/>
      <c r="J1920" s="30"/>
      <c r="K1920" s="30"/>
      <c r="L1920" s="30"/>
    </row>
    <row r="1921" spans="9:12" ht="18.75" customHeight="1">
      <c r="I1921" s="30"/>
      <c r="J1921" s="30"/>
      <c r="K1921" s="30"/>
      <c r="L1921" s="30"/>
    </row>
    <row r="1922" spans="9:12" ht="18.75" customHeight="1">
      <c r="I1922" s="30"/>
      <c r="J1922" s="30"/>
      <c r="K1922" s="30"/>
      <c r="L1922" s="30"/>
    </row>
    <row r="1923" spans="9:12" ht="18.75" customHeight="1">
      <c r="I1923" s="30"/>
      <c r="J1923" s="30"/>
      <c r="K1923" s="30"/>
      <c r="L1923" s="30"/>
    </row>
    <row r="1924" spans="9:12" ht="18.75" customHeight="1">
      <c r="I1924" s="30"/>
      <c r="J1924" s="30"/>
      <c r="K1924" s="30"/>
      <c r="L1924" s="30"/>
    </row>
    <row r="1925" spans="9:12" ht="18.75" customHeight="1">
      <c r="I1925" s="30"/>
      <c r="J1925" s="30"/>
      <c r="K1925" s="30"/>
      <c r="L1925" s="30"/>
    </row>
    <row r="1926" spans="9:12" ht="18.75" customHeight="1">
      <c r="I1926" s="30"/>
      <c r="J1926" s="30"/>
      <c r="K1926" s="30"/>
      <c r="L1926" s="30"/>
    </row>
    <row r="1927" spans="9:12" ht="18.75" customHeight="1">
      <c r="I1927" s="30"/>
      <c r="J1927" s="30"/>
      <c r="K1927" s="30"/>
      <c r="L1927" s="30"/>
    </row>
    <row r="1928" spans="9:12" ht="18.75" customHeight="1">
      <c r="I1928" s="30"/>
      <c r="J1928" s="30"/>
      <c r="K1928" s="30"/>
      <c r="L1928" s="30"/>
    </row>
    <row r="1929" spans="9:12" ht="18.75" customHeight="1">
      <c r="I1929" s="30"/>
      <c r="J1929" s="30"/>
      <c r="K1929" s="30"/>
      <c r="L1929" s="30"/>
    </row>
    <row r="1930" spans="9:12" ht="18.75" customHeight="1">
      <c r="I1930" s="30"/>
      <c r="J1930" s="30"/>
      <c r="K1930" s="30"/>
      <c r="L1930" s="30"/>
    </row>
    <row r="1931" spans="9:12" ht="18.75" customHeight="1">
      <c r="I1931" s="30"/>
      <c r="J1931" s="30"/>
      <c r="K1931" s="30"/>
      <c r="L1931" s="30"/>
    </row>
    <row r="1932" spans="9:12" ht="18.75" customHeight="1">
      <c r="I1932" s="30"/>
      <c r="J1932" s="30"/>
      <c r="K1932" s="30"/>
      <c r="L1932" s="30"/>
    </row>
    <row r="1933" spans="9:12" ht="18.75" customHeight="1">
      <c r="I1933" s="30"/>
      <c r="J1933" s="30"/>
      <c r="K1933" s="30"/>
      <c r="L1933" s="30"/>
    </row>
    <row r="1934" spans="9:12" ht="18.75" customHeight="1">
      <c r="I1934" s="30"/>
      <c r="J1934" s="30"/>
      <c r="K1934" s="30"/>
      <c r="L1934" s="30"/>
    </row>
    <row r="1935" spans="9:12" ht="18.75" customHeight="1">
      <c r="I1935" s="30"/>
      <c r="J1935" s="30"/>
      <c r="K1935" s="30"/>
      <c r="L1935" s="30"/>
    </row>
    <row r="1936" spans="9:12" ht="18.75" customHeight="1">
      <c r="I1936" s="30"/>
      <c r="J1936" s="30"/>
      <c r="K1936" s="30"/>
      <c r="L1936" s="30"/>
    </row>
    <row r="1937" spans="9:12" ht="18.75" customHeight="1">
      <c r="I1937" s="30"/>
      <c r="J1937" s="30"/>
      <c r="K1937" s="30"/>
      <c r="L1937" s="30"/>
    </row>
    <row r="1938" spans="9:12" ht="18.75" customHeight="1">
      <c r="I1938" s="30"/>
      <c r="J1938" s="30"/>
      <c r="K1938" s="30"/>
      <c r="L1938" s="30"/>
    </row>
    <row r="1939" spans="9:12" ht="18.75" customHeight="1">
      <c r="I1939" s="30"/>
      <c r="J1939" s="30"/>
      <c r="K1939" s="30"/>
      <c r="L1939" s="30"/>
    </row>
    <row r="1940" spans="9:12" ht="18.75" customHeight="1">
      <c r="I1940" s="30"/>
      <c r="J1940" s="30"/>
      <c r="K1940" s="30"/>
      <c r="L1940" s="30"/>
    </row>
    <row r="1941" spans="9:12" ht="18.75" customHeight="1">
      <c r="I1941" s="30"/>
      <c r="J1941" s="30"/>
      <c r="K1941" s="30"/>
      <c r="L1941" s="30"/>
    </row>
    <row r="1942" spans="9:12" ht="18.75" customHeight="1">
      <c r="I1942" s="30"/>
      <c r="J1942" s="30"/>
      <c r="K1942" s="30"/>
      <c r="L1942" s="30"/>
    </row>
    <row r="1943" spans="9:12" ht="18.75" customHeight="1">
      <c r="I1943" s="30"/>
      <c r="J1943" s="30"/>
      <c r="K1943" s="30"/>
      <c r="L1943" s="30"/>
    </row>
    <row r="1944" spans="9:12" ht="18.75" customHeight="1">
      <c r="I1944" s="30"/>
      <c r="J1944" s="30"/>
      <c r="K1944" s="30"/>
      <c r="L1944" s="30"/>
    </row>
    <row r="1945" spans="9:12" ht="18.75" customHeight="1">
      <c r="I1945" s="30"/>
      <c r="J1945" s="30"/>
      <c r="K1945" s="30"/>
      <c r="L1945" s="30"/>
    </row>
    <row r="1946" spans="9:12" ht="18.75" customHeight="1">
      <c r="I1946" s="30"/>
      <c r="J1946" s="30"/>
      <c r="K1946" s="30"/>
      <c r="L1946" s="30"/>
    </row>
    <row r="1947" spans="9:12" ht="18.75" customHeight="1">
      <c r="I1947" s="30"/>
      <c r="J1947" s="30"/>
      <c r="K1947" s="30"/>
      <c r="L1947" s="30"/>
    </row>
    <row r="1948" spans="9:12" ht="18.75" customHeight="1">
      <c r="I1948" s="30"/>
      <c r="J1948" s="30"/>
      <c r="K1948" s="30"/>
      <c r="L1948" s="30"/>
    </row>
    <row r="1949" spans="9:12" ht="18.75" customHeight="1">
      <c r="I1949" s="30"/>
      <c r="J1949" s="30"/>
      <c r="K1949" s="30"/>
      <c r="L1949" s="30"/>
    </row>
    <row r="1950" spans="9:12" ht="18.75" customHeight="1">
      <c r="I1950" s="30"/>
      <c r="J1950" s="30"/>
      <c r="K1950" s="30"/>
      <c r="L1950" s="30"/>
    </row>
    <row r="1951" spans="9:12" ht="18.75" customHeight="1">
      <c r="I1951" s="30"/>
      <c r="J1951" s="30"/>
      <c r="K1951" s="30"/>
      <c r="L1951" s="30"/>
    </row>
    <row r="1952" spans="9:12" ht="18.75" customHeight="1">
      <c r="I1952" s="30"/>
      <c r="J1952" s="30"/>
      <c r="K1952" s="30"/>
      <c r="L1952" s="30"/>
    </row>
    <row r="1953" spans="9:12" ht="18.75" customHeight="1">
      <c r="I1953" s="30"/>
      <c r="J1953" s="30"/>
      <c r="K1953" s="30"/>
      <c r="L1953" s="30"/>
    </row>
    <row r="1954" spans="9:12" ht="18.75" customHeight="1">
      <c r="I1954" s="30"/>
      <c r="J1954" s="30"/>
      <c r="K1954" s="30"/>
      <c r="L1954" s="30"/>
    </row>
    <row r="1955" spans="9:12" ht="18.75" customHeight="1">
      <c r="I1955" s="30"/>
      <c r="J1955" s="30"/>
      <c r="K1955" s="30"/>
      <c r="L1955" s="30"/>
    </row>
    <row r="1956" spans="9:12" ht="18.75" customHeight="1">
      <c r="I1956" s="30"/>
      <c r="J1956" s="30"/>
      <c r="K1956" s="30"/>
      <c r="L1956" s="30"/>
    </row>
    <row r="1957" spans="9:12" ht="18.75" customHeight="1">
      <c r="I1957" s="30"/>
      <c r="J1957" s="30"/>
      <c r="K1957" s="30"/>
      <c r="L1957" s="30"/>
    </row>
    <row r="1958" spans="9:12" ht="18.75" customHeight="1">
      <c r="I1958" s="30"/>
      <c r="J1958" s="30"/>
      <c r="K1958" s="30"/>
      <c r="L1958" s="30"/>
    </row>
    <row r="1959" spans="9:12" ht="18.75" customHeight="1">
      <c r="I1959" s="30"/>
      <c r="J1959" s="30"/>
      <c r="K1959" s="30"/>
      <c r="L1959" s="30"/>
    </row>
    <row r="1960" spans="9:12" ht="18.75" customHeight="1">
      <c r="I1960" s="30"/>
      <c r="J1960" s="30"/>
      <c r="K1960" s="30"/>
      <c r="L1960" s="30"/>
    </row>
    <row r="1961" spans="9:12" ht="18.75" customHeight="1">
      <c r="I1961" s="30"/>
      <c r="J1961" s="30"/>
      <c r="K1961" s="30"/>
      <c r="L1961" s="30"/>
    </row>
    <row r="1962" spans="9:12" ht="18.75" customHeight="1">
      <c r="I1962" s="30"/>
      <c r="J1962" s="30"/>
      <c r="K1962" s="30"/>
      <c r="L1962" s="30"/>
    </row>
    <row r="1963" spans="9:12" ht="18.75" customHeight="1">
      <c r="I1963" s="30"/>
      <c r="J1963" s="30"/>
      <c r="K1963" s="30"/>
      <c r="L1963" s="30"/>
    </row>
    <row r="1964" spans="9:12" ht="18.75" customHeight="1">
      <c r="I1964" s="30"/>
      <c r="J1964" s="30"/>
      <c r="K1964" s="30"/>
      <c r="L1964" s="30"/>
    </row>
    <row r="1965" spans="9:12" ht="18.75" customHeight="1">
      <c r="I1965" s="30"/>
      <c r="J1965" s="30"/>
      <c r="K1965" s="30"/>
      <c r="L1965" s="30"/>
    </row>
    <row r="1966" spans="9:12" ht="18.75" customHeight="1">
      <c r="I1966" s="30"/>
      <c r="J1966" s="30"/>
      <c r="K1966" s="30"/>
      <c r="L1966" s="30"/>
    </row>
    <row r="1967" spans="9:12" ht="18.75" customHeight="1">
      <c r="I1967" s="30"/>
      <c r="J1967" s="30"/>
      <c r="K1967" s="30"/>
      <c r="L1967" s="30"/>
    </row>
    <row r="1968" spans="9:12" ht="18.75" customHeight="1">
      <c r="I1968" s="30"/>
      <c r="J1968" s="30"/>
      <c r="K1968" s="30"/>
      <c r="L1968" s="30"/>
    </row>
    <row r="1969" spans="9:12" ht="18.75" customHeight="1">
      <c r="I1969" s="30"/>
      <c r="J1969" s="30"/>
      <c r="K1969" s="30"/>
      <c r="L1969" s="30"/>
    </row>
    <row r="1970" spans="9:12" ht="18.75" customHeight="1">
      <c r="I1970" s="30"/>
      <c r="J1970" s="30"/>
      <c r="K1970" s="30"/>
      <c r="L1970" s="30"/>
    </row>
    <row r="1971" spans="9:12" ht="18.75" customHeight="1">
      <c r="I1971" s="30"/>
      <c r="J1971" s="30"/>
      <c r="K1971" s="30"/>
      <c r="L1971" s="30"/>
    </row>
    <row r="1972" spans="9:12" ht="18.75" customHeight="1">
      <c r="I1972" s="30"/>
      <c r="J1972" s="30"/>
      <c r="K1972" s="30"/>
      <c r="L1972" s="30"/>
    </row>
    <row r="1973" spans="9:12" ht="18.75" customHeight="1">
      <c r="I1973" s="30"/>
      <c r="J1973" s="30"/>
      <c r="K1973" s="30"/>
      <c r="L1973" s="30"/>
    </row>
    <row r="1974" spans="9:12" ht="18.75" customHeight="1">
      <c r="I1974" s="30"/>
      <c r="J1974" s="30"/>
      <c r="K1974" s="30"/>
      <c r="L1974" s="30"/>
    </row>
    <row r="1975" spans="9:12" ht="18.75" customHeight="1">
      <c r="I1975" s="30"/>
      <c r="J1975" s="30"/>
      <c r="K1975" s="30"/>
      <c r="L1975" s="30"/>
    </row>
    <row r="1976" spans="9:12" ht="18.75" customHeight="1">
      <c r="I1976" s="30"/>
      <c r="J1976" s="30"/>
      <c r="K1976" s="30"/>
      <c r="L1976" s="30"/>
    </row>
    <row r="1977" spans="9:12" ht="18.75" customHeight="1">
      <c r="I1977" s="30"/>
      <c r="J1977" s="30"/>
      <c r="K1977" s="30"/>
      <c r="L1977" s="30"/>
    </row>
    <row r="1978" spans="9:12" ht="18.75" customHeight="1">
      <c r="I1978" s="30"/>
      <c r="J1978" s="30"/>
      <c r="K1978" s="30"/>
      <c r="L1978" s="30"/>
    </row>
    <row r="1979" spans="9:12" ht="18.75" customHeight="1">
      <c r="I1979" s="30"/>
      <c r="J1979" s="30"/>
      <c r="K1979" s="30"/>
      <c r="L1979" s="30"/>
    </row>
    <row r="1980" spans="9:12" ht="18.75" customHeight="1">
      <c r="I1980" s="30"/>
      <c r="J1980" s="30"/>
      <c r="K1980" s="30"/>
      <c r="L1980" s="30"/>
    </row>
    <row r="1981" spans="9:12" ht="18.75" customHeight="1">
      <c r="I1981" s="30"/>
      <c r="J1981" s="30"/>
      <c r="K1981" s="30"/>
      <c r="L1981" s="30"/>
    </row>
    <row r="1982" spans="9:12" ht="18.75" customHeight="1">
      <c r="I1982" s="30"/>
      <c r="J1982" s="30"/>
      <c r="K1982" s="30"/>
      <c r="L1982" s="30"/>
    </row>
    <row r="1983" spans="9:12" ht="18.75" customHeight="1">
      <c r="I1983" s="30"/>
      <c r="J1983" s="30"/>
      <c r="K1983" s="30"/>
      <c r="L1983" s="30"/>
    </row>
    <row r="1984" spans="9:12" ht="18.75" customHeight="1">
      <c r="I1984" s="30"/>
      <c r="J1984" s="30"/>
      <c r="K1984" s="30"/>
      <c r="L1984" s="30"/>
    </row>
    <row r="1985" spans="9:12" ht="18.75" customHeight="1">
      <c r="I1985" s="30"/>
      <c r="J1985" s="30"/>
      <c r="K1985" s="30"/>
      <c r="L1985" s="30"/>
    </row>
    <row r="1986" spans="9:12" ht="18.75" customHeight="1">
      <c r="I1986" s="30"/>
      <c r="J1986" s="30"/>
      <c r="K1986" s="30"/>
      <c r="L1986" s="30"/>
    </row>
    <row r="1987" spans="9:12" ht="18.75" customHeight="1">
      <c r="I1987" s="30"/>
      <c r="J1987" s="30"/>
      <c r="K1987" s="30"/>
      <c r="L1987" s="30"/>
    </row>
    <row r="1988" spans="9:12" ht="18.75" customHeight="1">
      <c r="I1988" s="30"/>
      <c r="J1988" s="30"/>
      <c r="K1988" s="30"/>
      <c r="L1988" s="30"/>
    </row>
    <row r="1989" spans="9:12" ht="18.75" customHeight="1">
      <c r="I1989" s="30"/>
      <c r="J1989" s="30"/>
      <c r="K1989" s="30"/>
      <c r="L1989" s="30"/>
    </row>
    <row r="1990" spans="9:12" ht="18.75" customHeight="1">
      <c r="I1990" s="30"/>
      <c r="J1990" s="30"/>
      <c r="K1990" s="30"/>
      <c r="L1990" s="30"/>
    </row>
    <row r="1991" spans="9:12" ht="18.75" customHeight="1">
      <c r="I1991" s="30"/>
      <c r="J1991" s="30"/>
      <c r="K1991" s="30"/>
      <c r="L1991" s="30"/>
    </row>
    <row r="1992" spans="9:12" ht="18.75" customHeight="1">
      <c r="I1992" s="30"/>
      <c r="J1992" s="30"/>
      <c r="K1992" s="30"/>
      <c r="L1992" s="30"/>
    </row>
    <row r="1993" spans="9:12" ht="18.75" customHeight="1">
      <c r="I1993" s="30"/>
      <c r="J1993" s="30"/>
      <c r="K1993" s="30"/>
      <c r="L1993" s="30"/>
    </row>
    <row r="1994" spans="9:12" ht="18.75" customHeight="1">
      <c r="I1994" s="30"/>
      <c r="J1994" s="30"/>
      <c r="K1994" s="30"/>
      <c r="L1994" s="30"/>
    </row>
    <row r="1995" spans="9:12" ht="18.75" customHeight="1">
      <c r="I1995" s="30"/>
      <c r="J1995" s="30"/>
      <c r="K1995" s="30"/>
      <c r="L1995" s="30"/>
    </row>
    <row r="1996" spans="9:12" ht="18.75" customHeight="1">
      <c r="I1996" s="30"/>
      <c r="J1996" s="30"/>
      <c r="K1996" s="30"/>
      <c r="L1996" s="30"/>
    </row>
    <row r="1997" spans="9:12" ht="18.75" customHeight="1">
      <c r="I1997" s="30"/>
      <c r="J1997" s="30"/>
      <c r="K1997" s="30"/>
      <c r="L1997" s="30"/>
    </row>
    <row r="1998" spans="9:12" ht="18.75" customHeight="1">
      <c r="I1998" s="30"/>
      <c r="J1998" s="30"/>
      <c r="K1998" s="30"/>
      <c r="L1998" s="30"/>
    </row>
    <row r="1999" spans="9:12" ht="18.75" customHeight="1">
      <c r="I1999" s="30"/>
      <c r="J1999" s="30"/>
      <c r="K1999" s="30"/>
      <c r="L1999" s="30"/>
    </row>
    <row r="2000" spans="9:12" ht="18.75" customHeight="1">
      <c r="I2000" s="30"/>
      <c r="J2000" s="30"/>
      <c r="K2000" s="30"/>
      <c r="L2000" s="30"/>
    </row>
    <row r="2001" spans="9:12" ht="18.75" customHeight="1">
      <c r="I2001" s="30"/>
      <c r="J2001" s="30"/>
      <c r="K2001" s="30"/>
      <c r="L2001" s="30"/>
    </row>
    <row r="2002" spans="9:12" ht="18.75" customHeight="1">
      <c r="I2002" s="30"/>
      <c r="J2002" s="30"/>
      <c r="K2002" s="30"/>
      <c r="L2002" s="30"/>
    </row>
    <row r="2003" spans="9:12" ht="18.75" customHeight="1">
      <c r="I2003" s="30"/>
      <c r="J2003" s="30"/>
      <c r="K2003" s="30"/>
      <c r="L2003" s="30"/>
    </row>
    <row r="2004" spans="9:12" ht="18.75" customHeight="1">
      <c r="I2004" s="30"/>
      <c r="J2004" s="30"/>
      <c r="K2004" s="30"/>
      <c r="L2004" s="30"/>
    </row>
    <row r="2005" spans="9:12" ht="18.75" customHeight="1">
      <c r="I2005" s="30"/>
      <c r="J2005" s="30"/>
      <c r="K2005" s="30"/>
      <c r="L2005" s="30"/>
    </row>
    <row r="2006" spans="9:12" ht="18.75" customHeight="1">
      <c r="I2006" s="30"/>
      <c r="J2006" s="30"/>
      <c r="K2006" s="30"/>
      <c r="L2006" s="30"/>
    </row>
    <row r="2007" spans="9:12" ht="18.75" customHeight="1">
      <c r="I2007" s="30"/>
      <c r="J2007" s="30"/>
      <c r="K2007" s="30"/>
      <c r="L2007" s="30"/>
    </row>
    <row r="2008" spans="9:12" ht="18.75" customHeight="1">
      <c r="I2008" s="30"/>
      <c r="J2008" s="30"/>
      <c r="K2008" s="30"/>
      <c r="L2008" s="30"/>
    </row>
    <row r="2009" spans="9:12" ht="18.75" customHeight="1">
      <c r="I2009" s="30"/>
      <c r="J2009" s="30"/>
      <c r="K2009" s="30"/>
      <c r="L2009" s="30"/>
    </row>
    <row r="2010" spans="9:12" ht="18.75" customHeight="1">
      <c r="I2010" s="30"/>
      <c r="J2010" s="30"/>
      <c r="K2010" s="30"/>
      <c r="L2010" s="30"/>
    </row>
    <row r="2011" spans="9:12" ht="18.75" customHeight="1">
      <c r="I2011" s="30"/>
      <c r="J2011" s="30"/>
      <c r="K2011" s="30"/>
      <c r="L2011" s="30"/>
    </row>
    <row r="2012" spans="9:12" ht="18.75" customHeight="1">
      <c r="I2012" s="30"/>
      <c r="J2012" s="30"/>
      <c r="K2012" s="30"/>
      <c r="L2012" s="30"/>
    </row>
    <row r="2013" spans="9:12" ht="18.75" customHeight="1">
      <c r="I2013" s="30"/>
      <c r="J2013" s="30"/>
      <c r="K2013" s="30"/>
      <c r="L2013" s="30"/>
    </row>
    <row r="2014" spans="9:12" ht="18.75" customHeight="1">
      <c r="I2014" s="30"/>
      <c r="J2014" s="30"/>
      <c r="K2014" s="30"/>
      <c r="L2014" s="30"/>
    </row>
    <row r="2015" spans="9:12" ht="18.75" customHeight="1">
      <c r="I2015" s="30"/>
      <c r="J2015" s="30"/>
      <c r="K2015" s="30"/>
      <c r="L2015" s="30"/>
    </row>
    <row r="2016" spans="9:12" ht="18.75" customHeight="1">
      <c r="I2016" s="30"/>
      <c r="J2016" s="30"/>
      <c r="K2016" s="30"/>
      <c r="L2016" s="30"/>
    </row>
    <row r="2017" spans="9:12" ht="18.75" customHeight="1">
      <c r="I2017" s="30"/>
      <c r="J2017" s="30"/>
      <c r="K2017" s="30"/>
      <c r="L2017" s="30"/>
    </row>
    <row r="2018" spans="9:12" ht="18.75" customHeight="1">
      <c r="I2018" s="30"/>
      <c r="J2018" s="30"/>
      <c r="K2018" s="30"/>
      <c r="L2018" s="30"/>
    </row>
    <row r="2019" spans="9:12" ht="18.75" customHeight="1">
      <c r="I2019" s="30"/>
      <c r="J2019" s="30"/>
      <c r="K2019" s="30"/>
      <c r="L2019" s="30"/>
    </row>
    <row r="2020" spans="9:12" ht="18.75" customHeight="1">
      <c r="I2020" s="30"/>
      <c r="J2020" s="30"/>
      <c r="K2020" s="30"/>
      <c r="L2020" s="30"/>
    </row>
    <row r="2021" spans="9:12" ht="18.75" customHeight="1">
      <c r="I2021" s="30"/>
      <c r="J2021" s="30"/>
      <c r="K2021" s="30"/>
      <c r="L2021" s="30"/>
    </row>
    <row r="2022" spans="9:12" ht="18.75" customHeight="1">
      <c r="I2022" s="30"/>
      <c r="J2022" s="30"/>
      <c r="K2022" s="30"/>
      <c r="L2022" s="30"/>
    </row>
    <row r="2023" spans="9:12" ht="18.75" customHeight="1">
      <c r="I2023" s="30"/>
      <c r="J2023" s="30"/>
      <c r="K2023" s="30"/>
      <c r="L2023" s="30"/>
    </row>
    <row r="2024" spans="9:12" ht="18.75" customHeight="1">
      <c r="I2024" s="30"/>
      <c r="J2024" s="30"/>
      <c r="K2024" s="30"/>
      <c r="L2024" s="30"/>
    </row>
    <row r="2025" spans="9:12" ht="18.75" customHeight="1">
      <c r="I2025" s="30"/>
      <c r="J2025" s="30"/>
      <c r="K2025" s="30"/>
      <c r="L2025" s="30"/>
    </row>
    <row r="2026" spans="9:12" ht="18.75" customHeight="1">
      <c r="I2026" s="30"/>
      <c r="J2026" s="30"/>
      <c r="K2026" s="30"/>
      <c r="L2026" s="30"/>
    </row>
    <row r="2027" spans="9:12" ht="18.75" customHeight="1">
      <c r="I2027" s="30"/>
      <c r="J2027" s="30"/>
      <c r="K2027" s="30"/>
      <c r="L2027" s="30"/>
    </row>
    <row r="2028" spans="9:12" ht="18.75" customHeight="1">
      <c r="I2028" s="30"/>
      <c r="J2028" s="30"/>
      <c r="K2028" s="30"/>
      <c r="L2028" s="30"/>
    </row>
    <row r="2029" spans="9:12" ht="18.75" customHeight="1">
      <c r="I2029" s="30"/>
      <c r="J2029" s="30"/>
      <c r="K2029" s="30"/>
      <c r="L2029" s="30"/>
    </row>
    <row r="2030" spans="9:12" ht="18.75" customHeight="1">
      <c r="I2030" s="30"/>
      <c r="J2030" s="30"/>
      <c r="K2030" s="30"/>
      <c r="L2030" s="30"/>
    </row>
    <row r="2031" spans="9:12" ht="18.75" customHeight="1">
      <c r="I2031" s="30"/>
      <c r="J2031" s="30"/>
      <c r="K2031" s="30"/>
      <c r="L2031" s="30"/>
    </row>
    <row r="2032" spans="9:12" ht="18.75" customHeight="1">
      <c r="I2032" s="30"/>
      <c r="J2032" s="30"/>
      <c r="K2032" s="30"/>
      <c r="L2032" s="30"/>
    </row>
    <row r="2033" spans="9:12" ht="18.75" customHeight="1">
      <c r="I2033" s="30"/>
      <c r="J2033" s="30"/>
      <c r="K2033" s="30"/>
      <c r="L2033" s="30"/>
    </row>
    <row r="2034" spans="9:12" ht="18.75" customHeight="1">
      <c r="I2034" s="30"/>
      <c r="J2034" s="30"/>
      <c r="K2034" s="30"/>
      <c r="L2034" s="30"/>
    </row>
    <row r="2035" spans="9:12" ht="18.75" customHeight="1">
      <c r="I2035" s="30"/>
      <c r="J2035" s="30"/>
      <c r="K2035" s="30"/>
      <c r="L2035" s="30"/>
    </row>
    <row r="2036" spans="9:12" ht="18.75" customHeight="1">
      <c r="I2036" s="30"/>
      <c r="J2036" s="30"/>
      <c r="K2036" s="30"/>
      <c r="L2036" s="30"/>
    </row>
    <row r="2037" spans="9:12" ht="18.75" customHeight="1">
      <c r="I2037" s="30"/>
      <c r="J2037" s="30"/>
      <c r="K2037" s="30"/>
      <c r="L2037" s="30"/>
    </row>
    <row r="2038" spans="9:12" ht="18.75" customHeight="1">
      <c r="I2038" s="30"/>
      <c r="J2038" s="30"/>
      <c r="K2038" s="30"/>
      <c r="L2038" s="30"/>
    </row>
    <row r="2039" spans="9:12" ht="18.75" customHeight="1">
      <c r="I2039" s="30"/>
      <c r="J2039" s="30"/>
      <c r="K2039" s="30"/>
      <c r="L2039" s="30"/>
    </row>
    <row r="2040" spans="9:12" ht="18.75" customHeight="1">
      <c r="I2040" s="30"/>
      <c r="J2040" s="30"/>
      <c r="K2040" s="30"/>
      <c r="L2040" s="30"/>
    </row>
    <row r="2041" spans="9:12" ht="18.75" customHeight="1">
      <c r="I2041" s="30"/>
      <c r="J2041" s="30"/>
      <c r="K2041" s="30"/>
      <c r="L2041" s="30"/>
    </row>
    <row r="2042" spans="9:12" ht="18.75" customHeight="1">
      <c r="I2042" s="30"/>
      <c r="J2042" s="30"/>
      <c r="K2042" s="30"/>
      <c r="L2042" s="30"/>
    </row>
    <row r="2043" spans="9:12" ht="18.75" customHeight="1">
      <c r="I2043" s="30"/>
      <c r="J2043" s="30"/>
      <c r="K2043" s="30"/>
      <c r="L2043" s="30"/>
    </row>
    <row r="2044" spans="9:12" ht="18.75" customHeight="1">
      <c r="I2044" s="30"/>
      <c r="J2044" s="30"/>
      <c r="K2044" s="30"/>
      <c r="L2044" s="30"/>
    </row>
    <row r="2045" spans="9:12" ht="18.75" customHeight="1">
      <c r="I2045" s="30"/>
      <c r="J2045" s="30"/>
      <c r="K2045" s="30"/>
      <c r="L2045" s="30"/>
    </row>
    <row r="2046" spans="9:12" ht="18.75" customHeight="1">
      <c r="I2046" s="30"/>
      <c r="J2046" s="30"/>
      <c r="K2046" s="30"/>
      <c r="L2046" s="30"/>
    </row>
    <row r="2047" spans="9:12" ht="18.75" customHeight="1">
      <c r="I2047" s="30"/>
      <c r="J2047" s="30"/>
      <c r="K2047" s="30"/>
      <c r="L2047" s="30"/>
    </row>
    <row r="2048" spans="9:12" ht="18.75" customHeight="1">
      <c r="I2048" s="30"/>
      <c r="J2048" s="30"/>
      <c r="K2048" s="30"/>
      <c r="L2048" s="30"/>
    </row>
    <row r="2049" spans="9:12" ht="18.75" customHeight="1">
      <c r="I2049" s="30"/>
      <c r="J2049" s="30"/>
      <c r="K2049" s="30"/>
      <c r="L2049" s="30"/>
    </row>
    <row r="2050" spans="9:12" ht="18.75" customHeight="1">
      <c r="I2050" s="30"/>
      <c r="J2050" s="30"/>
      <c r="K2050" s="30"/>
      <c r="L2050" s="30"/>
    </row>
    <row r="2051" spans="9:12" ht="18.75" customHeight="1">
      <c r="I2051" s="30"/>
      <c r="J2051" s="30"/>
      <c r="K2051" s="30"/>
      <c r="L2051" s="30"/>
    </row>
    <row r="2052" spans="9:12" ht="18.75" customHeight="1">
      <c r="I2052" s="30"/>
      <c r="J2052" s="30"/>
      <c r="K2052" s="30"/>
      <c r="L2052" s="30"/>
    </row>
    <row r="2053" spans="9:12" ht="18.75" customHeight="1">
      <c r="I2053" s="30"/>
      <c r="J2053" s="30"/>
      <c r="K2053" s="30"/>
      <c r="L2053" s="30"/>
    </row>
    <row r="2054" spans="9:12" ht="18.75" customHeight="1">
      <c r="I2054" s="30"/>
      <c r="J2054" s="30"/>
      <c r="K2054" s="30"/>
      <c r="L2054" s="30"/>
    </row>
    <row r="2055" spans="9:12" ht="18.75" customHeight="1">
      <c r="I2055" s="30"/>
      <c r="J2055" s="30"/>
      <c r="K2055" s="30"/>
      <c r="L2055" s="30"/>
    </row>
    <row r="2056" spans="9:12" ht="18.75" customHeight="1">
      <c r="I2056" s="30"/>
      <c r="J2056" s="30"/>
      <c r="K2056" s="30"/>
      <c r="L2056" s="30"/>
    </row>
    <row r="2057" spans="9:12" ht="18.75" customHeight="1">
      <c r="I2057" s="30"/>
      <c r="J2057" s="30"/>
      <c r="K2057" s="30"/>
      <c r="L2057" s="30"/>
    </row>
    <row r="2058" spans="9:12" ht="18.75" customHeight="1">
      <c r="I2058" s="30"/>
      <c r="J2058" s="30"/>
      <c r="K2058" s="30"/>
      <c r="L2058" s="30"/>
    </row>
    <row r="2059" spans="9:12" ht="18.75" customHeight="1">
      <c r="I2059" s="30"/>
      <c r="J2059" s="30"/>
      <c r="K2059" s="30"/>
      <c r="L2059" s="30"/>
    </row>
    <row r="2060" spans="9:12" ht="18.75" customHeight="1">
      <c r="I2060" s="30"/>
      <c r="J2060" s="30"/>
      <c r="K2060" s="30"/>
      <c r="L2060" s="30"/>
    </row>
    <row r="2061" spans="9:12" ht="18.75" customHeight="1">
      <c r="I2061" s="30"/>
      <c r="J2061" s="30"/>
      <c r="K2061" s="30"/>
      <c r="L2061" s="30"/>
    </row>
    <row r="2062" spans="9:12" ht="18.75" customHeight="1">
      <c r="I2062" s="30"/>
      <c r="J2062" s="30"/>
      <c r="K2062" s="30"/>
      <c r="L2062" s="30"/>
    </row>
    <row r="2063" spans="9:12" ht="18.75" customHeight="1">
      <c r="I2063" s="30"/>
      <c r="J2063" s="30"/>
      <c r="K2063" s="30"/>
      <c r="L2063" s="30"/>
    </row>
    <row r="2064" spans="9:12" ht="18.75" customHeight="1">
      <c r="I2064" s="30"/>
      <c r="J2064" s="30"/>
      <c r="K2064" s="30"/>
      <c r="L2064" s="30"/>
    </row>
    <row r="2065" spans="9:12" ht="18.75" customHeight="1">
      <c r="I2065" s="30"/>
      <c r="J2065" s="30"/>
      <c r="K2065" s="30"/>
      <c r="L2065" s="30"/>
    </row>
    <row r="2066" spans="9:12" ht="18.75" customHeight="1">
      <c r="I2066" s="30"/>
      <c r="J2066" s="30"/>
      <c r="K2066" s="30"/>
      <c r="L2066" s="30"/>
    </row>
    <row r="2067" spans="9:12" ht="18.75" customHeight="1">
      <c r="I2067" s="30"/>
      <c r="J2067" s="30"/>
      <c r="K2067" s="30"/>
      <c r="L2067" s="30"/>
    </row>
    <row r="2068" spans="9:12" ht="18.75" customHeight="1">
      <c r="I2068" s="30"/>
      <c r="J2068" s="30"/>
      <c r="K2068" s="30"/>
      <c r="L2068" s="30"/>
    </row>
    <row r="2069" spans="9:12" ht="18.75" customHeight="1">
      <c r="I2069" s="30"/>
      <c r="J2069" s="30"/>
      <c r="K2069" s="30"/>
      <c r="L2069" s="30"/>
    </row>
    <row r="2070" spans="9:12" ht="18.75" customHeight="1">
      <c r="I2070" s="30"/>
      <c r="J2070" s="30"/>
      <c r="K2070" s="30"/>
      <c r="L2070" s="30"/>
    </row>
    <row r="2071" spans="9:12" ht="18.75" customHeight="1">
      <c r="I2071" s="30"/>
      <c r="J2071" s="30"/>
      <c r="K2071" s="30"/>
      <c r="L2071" s="30"/>
    </row>
    <row r="2072" spans="9:12" ht="18.75" customHeight="1">
      <c r="I2072" s="30"/>
      <c r="J2072" s="30"/>
      <c r="K2072" s="30"/>
      <c r="L2072" s="30"/>
    </row>
    <row r="2073" spans="9:12" ht="18.75" customHeight="1">
      <c r="I2073" s="30"/>
      <c r="J2073" s="30"/>
      <c r="K2073" s="30"/>
      <c r="L2073" s="30"/>
    </row>
    <row r="2074" spans="9:12" ht="18.75" customHeight="1">
      <c r="I2074" s="30"/>
      <c r="J2074" s="30"/>
      <c r="K2074" s="30"/>
      <c r="L2074" s="30"/>
    </row>
    <row r="2075" spans="9:12" ht="18.75" customHeight="1">
      <c r="I2075" s="30"/>
      <c r="J2075" s="30"/>
      <c r="K2075" s="30"/>
      <c r="L2075" s="30"/>
    </row>
    <row r="2076" spans="9:12" ht="18.75" customHeight="1">
      <c r="I2076" s="30"/>
      <c r="J2076" s="30"/>
      <c r="K2076" s="30"/>
      <c r="L2076" s="30"/>
    </row>
    <row r="2077" spans="9:12" ht="18.75" customHeight="1">
      <c r="I2077" s="30"/>
      <c r="J2077" s="30"/>
      <c r="K2077" s="30"/>
      <c r="L2077" s="30"/>
    </row>
    <row r="2078" spans="9:12" ht="18.75" customHeight="1">
      <c r="I2078" s="30"/>
      <c r="J2078" s="30"/>
      <c r="K2078" s="30"/>
      <c r="L2078" s="30"/>
    </row>
    <row r="2079" spans="9:12" ht="18.75" customHeight="1">
      <c r="I2079" s="30"/>
      <c r="J2079" s="30"/>
      <c r="K2079" s="30"/>
      <c r="L2079" s="30"/>
    </row>
    <row r="2080" spans="9:12" ht="18.75" customHeight="1">
      <c r="I2080" s="30"/>
      <c r="J2080" s="30"/>
      <c r="K2080" s="30"/>
      <c r="L2080" s="30"/>
    </row>
    <row r="2081" spans="9:12" ht="18.75" customHeight="1">
      <c r="I2081" s="30"/>
      <c r="J2081" s="30"/>
      <c r="K2081" s="30"/>
      <c r="L2081" s="30"/>
    </row>
    <row r="2082" spans="9:12" ht="18.75" customHeight="1">
      <c r="I2082" s="30"/>
      <c r="J2082" s="30"/>
      <c r="K2082" s="30"/>
      <c r="L2082" s="30"/>
    </row>
    <row r="2083" spans="9:12" ht="18.75" customHeight="1">
      <c r="I2083" s="30"/>
      <c r="J2083" s="30"/>
      <c r="K2083" s="30"/>
      <c r="L2083" s="30"/>
    </row>
    <row r="2084" spans="9:12" ht="18.75" customHeight="1">
      <c r="I2084" s="30"/>
      <c r="J2084" s="30"/>
      <c r="K2084" s="30"/>
      <c r="L2084" s="30"/>
    </row>
    <row r="2085" spans="9:12" ht="18.75" customHeight="1">
      <c r="I2085" s="30"/>
      <c r="J2085" s="30"/>
      <c r="K2085" s="30"/>
      <c r="L2085" s="30"/>
    </row>
    <row r="2086" spans="9:12" ht="18.75" customHeight="1">
      <c r="I2086" s="30"/>
      <c r="J2086" s="30"/>
      <c r="K2086" s="30"/>
      <c r="L2086" s="30"/>
    </row>
    <row r="2087" spans="9:12" ht="18.75" customHeight="1">
      <c r="I2087" s="30"/>
      <c r="J2087" s="30"/>
      <c r="K2087" s="30"/>
      <c r="L2087" s="30"/>
    </row>
    <row r="2088" spans="9:12" ht="18.75" customHeight="1">
      <c r="I2088" s="30"/>
      <c r="J2088" s="30"/>
      <c r="K2088" s="30"/>
      <c r="L2088" s="30"/>
    </row>
    <row r="2089" spans="9:12" ht="18.75" customHeight="1">
      <c r="I2089" s="30"/>
      <c r="J2089" s="30"/>
      <c r="K2089" s="30"/>
      <c r="L2089" s="30"/>
    </row>
    <row r="2090" spans="9:12" ht="18.75" customHeight="1">
      <c r="I2090" s="30"/>
      <c r="J2090" s="30"/>
      <c r="K2090" s="30"/>
      <c r="L2090" s="30"/>
    </row>
    <row r="2091" spans="9:12" ht="18.75" customHeight="1">
      <c r="I2091" s="30"/>
      <c r="J2091" s="30"/>
      <c r="K2091" s="30"/>
      <c r="L2091" s="30"/>
    </row>
    <row r="2092" spans="9:12" ht="18.75" customHeight="1">
      <c r="I2092" s="30"/>
      <c r="J2092" s="30"/>
      <c r="K2092" s="30"/>
      <c r="L2092" s="30"/>
    </row>
    <row r="2093" spans="9:12" ht="18.75" customHeight="1">
      <c r="I2093" s="30"/>
      <c r="J2093" s="30"/>
      <c r="K2093" s="30"/>
      <c r="L2093" s="30"/>
    </row>
    <row r="2094" spans="9:12" ht="18.75" customHeight="1">
      <c r="I2094" s="30"/>
      <c r="J2094" s="30"/>
      <c r="K2094" s="30"/>
      <c r="L2094" s="30"/>
    </row>
    <row r="2095" spans="9:12" ht="18.75" customHeight="1">
      <c r="I2095" s="30"/>
      <c r="J2095" s="30"/>
      <c r="K2095" s="30"/>
      <c r="L2095" s="30"/>
    </row>
    <row r="2096" spans="9:12" ht="18.75" customHeight="1">
      <c r="I2096" s="30"/>
      <c r="J2096" s="30"/>
      <c r="K2096" s="30"/>
      <c r="L2096" s="30"/>
    </row>
    <row r="2097" spans="9:12" ht="18.75" customHeight="1">
      <c r="I2097" s="30"/>
      <c r="J2097" s="30"/>
      <c r="K2097" s="30"/>
      <c r="L2097" s="30"/>
    </row>
    <row r="2098" spans="9:12" ht="18.75" customHeight="1">
      <c r="I2098" s="30"/>
      <c r="J2098" s="30"/>
      <c r="K2098" s="30"/>
      <c r="L2098" s="30"/>
    </row>
    <row r="2099" spans="9:12" ht="18.75" customHeight="1">
      <c r="I2099" s="30"/>
      <c r="J2099" s="30"/>
      <c r="K2099" s="30"/>
      <c r="L2099" s="30"/>
    </row>
    <row r="2100" spans="9:12" ht="18.75" customHeight="1">
      <c r="I2100" s="30"/>
      <c r="J2100" s="30"/>
      <c r="K2100" s="30"/>
      <c r="L2100" s="30"/>
    </row>
    <row r="2101" spans="9:12" ht="18.75" customHeight="1">
      <c r="I2101" s="30"/>
      <c r="J2101" s="30"/>
      <c r="K2101" s="30"/>
      <c r="L2101" s="30"/>
    </row>
    <row r="2102" spans="9:12" ht="18.75" customHeight="1">
      <c r="I2102" s="30"/>
      <c r="J2102" s="30"/>
      <c r="K2102" s="30"/>
      <c r="L2102" s="30"/>
    </row>
    <row r="2103" spans="9:12" ht="18.75" customHeight="1">
      <c r="I2103" s="30"/>
      <c r="J2103" s="30"/>
      <c r="K2103" s="30"/>
      <c r="L2103" s="30"/>
    </row>
    <row r="2104" spans="9:12" ht="18.75" customHeight="1">
      <c r="I2104" s="30"/>
      <c r="J2104" s="30"/>
      <c r="K2104" s="30"/>
      <c r="L2104" s="30"/>
    </row>
    <row r="2105" spans="9:12" ht="18.75" customHeight="1">
      <c r="I2105" s="30"/>
      <c r="J2105" s="30"/>
      <c r="K2105" s="30"/>
      <c r="L2105" s="30"/>
    </row>
    <row r="2106" spans="9:12" ht="18.75" customHeight="1">
      <c r="I2106" s="30"/>
      <c r="J2106" s="30"/>
      <c r="K2106" s="30"/>
      <c r="L2106" s="30"/>
    </row>
    <row r="2107" spans="9:12" ht="18.75" customHeight="1">
      <c r="I2107" s="30"/>
      <c r="J2107" s="30"/>
      <c r="K2107" s="30"/>
      <c r="L2107" s="30"/>
    </row>
    <row r="2108" spans="9:12" ht="18.75" customHeight="1">
      <c r="I2108" s="30"/>
      <c r="J2108" s="30"/>
      <c r="K2108" s="30"/>
      <c r="L2108" s="30"/>
    </row>
    <row r="2109" spans="9:12" ht="18.75" customHeight="1">
      <c r="I2109" s="30"/>
      <c r="J2109" s="30"/>
      <c r="K2109" s="30"/>
      <c r="L2109" s="30"/>
    </row>
    <row r="2110" spans="9:12" ht="18.75" customHeight="1">
      <c r="I2110" s="30"/>
      <c r="J2110" s="30"/>
      <c r="K2110" s="30"/>
      <c r="L2110" s="30"/>
    </row>
    <row r="2111" spans="9:12" ht="18.75" customHeight="1">
      <c r="I2111" s="30"/>
      <c r="J2111" s="30"/>
      <c r="K2111" s="30"/>
      <c r="L2111" s="30"/>
    </row>
    <row r="2112" spans="9:12" ht="18.75" customHeight="1">
      <c r="I2112" s="30"/>
      <c r="J2112" s="30"/>
      <c r="K2112" s="30"/>
      <c r="L2112" s="30"/>
    </row>
    <row r="2113" spans="9:12" ht="18.75" customHeight="1">
      <c r="I2113" s="30"/>
      <c r="J2113" s="30"/>
      <c r="K2113" s="30"/>
      <c r="L2113" s="30"/>
    </row>
    <row r="2114" spans="9:12" ht="18.75" customHeight="1">
      <c r="I2114" s="30"/>
      <c r="J2114" s="30"/>
      <c r="K2114" s="30"/>
      <c r="L2114" s="30"/>
    </row>
    <row r="2115" spans="9:12" ht="18.75" customHeight="1">
      <c r="I2115" s="30"/>
      <c r="J2115" s="30"/>
      <c r="K2115" s="30"/>
      <c r="L2115" s="30"/>
    </row>
    <row r="2116" spans="9:12" ht="18.75" customHeight="1">
      <c r="I2116" s="30"/>
      <c r="J2116" s="30"/>
      <c r="K2116" s="30"/>
      <c r="L2116" s="30"/>
    </row>
    <row r="2117" spans="9:12" ht="18.75" customHeight="1">
      <c r="I2117" s="30"/>
      <c r="J2117" s="30"/>
      <c r="K2117" s="30"/>
      <c r="L2117" s="30"/>
    </row>
    <row r="2118" spans="9:12" ht="18.75" customHeight="1">
      <c r="I2118" s="30"/>
      <c r="J2118" s="30"/>
      <c r="K2118" s="30"/>
      <c r="L2118" s="30"/>
    </row>
    <row r="2119" spans="9:12" ht="18.75" customHeight="1">
      <c r="I2119" s="30"/>
      <c r="J2119" s="30"/>
      <c r="K2119" s="30"/>
      <c r="L2119" s="30"/>
    </row>
    <row r="2120" spans="9:12" ht="18.75" customHeight="1">
      <c r="I2120" s="30"/>
      <c r="J2120" s="30"/>
      <c r="K2120" s="30"/>
      <c r="L2120" s="30"/>
    </row>
    <row r="2121" spans="9:12" ht="18.75" customHeight="1">
      <c r="I2121" s="30"/>
      <c r="J2121" s="30"/>
      <c r="K2121" s="30"/>
      <c r="L2121" s="30"/>
    </row>
    <row r="2122" spans="9:12" ht="18.75" customHeight="1">
      <c r="I2122" s="30"/>
      <c r="J2122" s="30"/>
      <c r="K2122" s="30"/>
      <c r="L2122" s="30"/>
    </row>
    <row r="2123" spans="9:12" ht="18.75" customHeight="1">
      <c r="I2123" s="30"/>
      <c r="J2123" s="30"/>
      <c r="K2123" s="30"/>
      <c r="L2123" s="30"/>
    </row>
    <row r="2124" spans="9:12" ht="18.75" customHeight="1">
      <c r="I2124" s="30"/>
      <c r="J2124" s="30"/>
      <c r="K2124" s="30"/>
      <c r="L2124" s="30"/>
    </row>
    <row r="2125" spans="9:12" ht="18.75" customHeight="1">
      <c r="I2125" s="30"/>
      <c r="J2125" s="30"/>
      <c r="K2125" s="30"/>
      <c r="L2125" s="30"/>
    </row>
    <row r="2126" spans="9:12" ht="18.75" customHeight="1">
      <c r="I2126" s="30"/>
      <c r="J2126" s="30"/>
      <c r="K2126" s="30"/>
      <c r="L2126" s="30"/>
    </row>
    <row r="2127" spans="9:12" ht="18.75" customHeight="1">
      <c r="I2127" s="30"/>
      <c r="J2127" s="30"/>
      <c r="K2127" s="30"/>
      <c r="L2127" s="30"/>
    </row>
    <row r="2128" spans="9:12" ht="18.75" customHeight="1">
      <c r="I2128" s="30"/>
      <c r="J2128" s="30"/>
      <c r="K2128" s="30"/>
      <c r="L2128" s="30"/>
    </row>
    <row r="2129" spans="9:12" ht="18.75" customHeight="1">
      <c r="I2129" s="30"/>
      <c r="J2129" s="30"/>
      <c r="K2129" s="30"/>
      <c r="L2129" s="30"/>
    </row>
    <row r="2130" spans="9:12" ht="18.75" customHeight="1">
      <c r="I2130" s="30"/>
      <c r="J2130" s="30"/>
      <c r="K2130" s="30"/>
      <c r="L2130" s="30"/>
    </row>
    <row r="2131" spans="9:12" ht="18.75" customHeight="1">
      <c r="I2131" s="30"/>
      <c r="J2131" s="30"/>
      <c r="K2131" s="30"/>
      <c r="L2131" s="30"/>
    </row>
    <row r="2132" spans="9:12" ht="18.75" customHeight="1">
      <c r="I2132" s="30"/>
      <c r="J2132" s="30"/>
      <c r="K2132" s="30"/>
      <c r="L2132" s="30"/>
    </row>
    <row r="2133" spans="9:12" ht="18.75" customHeight="1">
      <c r="I2133" s="30"/>
      <c r="J2133" s="30"/>
      <c r="K2133" s="30"/>
      <c r="L2133" s="30"/>
    </row>
    <row r="2134" spans="9:12" ht="18.75" customHeight="1">
      <c r="I2134" s="30"/>
      <c r="J2134" s="30"/>
      <c r="K2134" s="30"/>
      <c r="L2134" s="30"/>
    </row>
    <row r="2135" spans="9:12" ht="18.75" customHeight="1">
      <c r="I2135" s="30"/>
      <c r="J2135" s="30"/>
      <c r="K2135" s="30"/>
      <c r="L2135" s="30"/>
    </row>
    <row r="2136" spans="9:12" ht="18.75" customHeight="1">
      <c r="I2136" s="30"/>
      <c r="J2136" s="30"/>
      <c r="K2136" s="30"/>
      <c r="L2136" s="30"/>
    </row>
    <row r="2137" spans="9:12" ht="18.75" customHeight="1">
      <c r="I2137" s="30"/>
      <c r="J2137" s="30"/>
      <c r="K2137" s="30"/>
      <c r="L2137" s="30"/>
    </row>
    <row r="2138" spans="9:12" ht="18.75" customHeight="1">
      <c r="I2138" s="30"/>
      <c r="J2138" s="30"/>
      <c r="K2138" s="30"/>
      <c r="L2138" s="30"/>
    </row>
    <row r="2139" spans="9:12" ht="18.75" customHeight="1">
      <c r="I2139" s="30"/>
      <c r="J2139" s="30"/>
      <c r="K2139" s="30"/>
      <c r="L2139" s="30"/>
    </row>
    <row r="2140" spans="9:12" ht="18.75" customHeight="1">
      <c r="I2140" s="30"/>
      <c r="J2140" s="30"/>
      <c r="K2140" s="30"/>
      <c r="L2140" s="30"/>
    </row>
    <row r="2141" spans="9:12" ht="18.75" customHeight="1">
      <c r="I2141" s="30"/>
      <c r="J2141" s="30"/>
      <c r="K2141" s="30"/>
      <c r="L2141" s="30"/>
    </row>
    <row r="2142" spans="9:12" ht="18.75" customHeight="1">
      <c r="I2142" s="30"/>
      <c r="J2142" s="30"/>
      <c r="K2142" s="30"/>
      <c r="L2142" s="30"/>
    </row>
    <row r="2143" spans="9:12" ht="18.75" customHeight="1">
      <c r="I2143" s="30"/>
      <c r="J2143" s="30"/>
      <c r="K2143" s="30"/>
      <c r="L2143" s="30"/>
    </row>
    <row r="2144" spans="9:12" ht="18.75" customHeight="1">
      <c r="I2144" s="30"/>
      <c r="J2144" s="30"/>
      <c r="K2144" s="30"/>
      <c r="L2144" s="30"/>
    </row>
    <row r="2145" spans="9:12" ht="18.75" customHeight="1">
      <c r="I2145" s="30"/>
      <c r="J2145" s="30"/>
      <c r="K2145" s="30"/>
      <c r="L2145" s="30"/>
    </row>
    <row r="2146" spans="9:12" ht="18.75" customHeight="1">
      <c r="I2146" s="30"/>
      <c r="J2146" s="30"/>
      <c r="K2146" s="30"/>
      <c r="L2146" s="30"/>
    </row>
    <row r="2147" spans="9:12" ht="18.75" customHeight="1">
      <c r="I2147" s="30"/>
      <c r="J2147" s="30"/>
      <c r="K2147" s="30"/>
      <c r="L2147" s="30"/>
    </row>
    <row r="2148" spans="9:12" ht="18.75" customHeight="1">
      <c r="I2148" s="30"/>
      <c r="J2148" s="30"/>
      <c r="K2148" s="30"/>
      <c r="L2148" s="30"/>
    </row>
    <row r="2149" spans="9:12" ht="18.75" customHeight="1">
      <c r="I2149" s="30"/>
      <c r="J2149" s="30"/>
      <c r="K2149" s="30"/>
      <c r="L2149" s="30"/>
    </row>
    <row r="2150" spans="9:12" ht="18.75" customHeight="1">
      <c r="I2150" s="30"/>
      <c r="J2150" s="30"/>
      <c r="K2150" s="30"/>
      <c r="L2150" s="30"/>
    </row>
    <row r="2151" spans="9:12" ht="18.75" customHeight="1">
      <c r="I2151" s="30"/>
      <c r="J2151" s="30"/>
      <c r="K2151" s="30"/>
      <c r="L2151" s="30"/>
    </row>
    <row r="2152" spans="9:12" ht="18.75" customHeight="1">
      <c r="I2152" s="30"/>
      <c r="J2152" s="30"/>
      <c r="K2152" s="30"/>
      <c r="L2152" s="30"/>
    </row>
    <row r="2153" spans="9:12" ht="18.75" customHeight="1">
      <c r="I2153" s="30"/>
      <c r="J2153" s="30"/>
      <c r="K2153" s="30"/>
      <c r="L2153" s="30"/>
    </row>
    <row r="2154" spans="9:12" ht="18.75" customHeight="1">
      <c r="I2154" s="30"/>
      <c r="J2154" s="30"/>
      <c r="K2154" s="30"/>
      <c r="L2154" s="30"/>
    </row>
    <row r="2155" spans="9:12" ht="18.75" customHeight="1">
      <c r="I2155" s="30"/>
      <c r="J2155" s="30"/>
      <c r="K2155" s="30"/>
      <c r="L2155" s="30"/>
    </row>
    <row r="2156" spans="9:12" ht="18.75" customHeight="1">
      <c r="I2156" s="30"/>
      <c r="J2156" s="30"/>
      <c r="K2156" s="30"/>
      <c r="L2156" s="30"/>
    </row>
    <row r="2157" spans="9:12" ht="18.75" customHeight="1">
      <c r="I2157" s="30"/>
      <c r="J2157" s="30"/>
      <c r="K2157" s="30"/>
      <c r="L2157" s="30"/>
    </row>
    <row r="2158" spans="9:12" ht="18.75" customHeight="1">
      <c r="I2158" s="30"/>
      <c r="J2158" s="30"/>
      <c r="K2158" s="30"/>
      <c r="L2158" s="30"/>
    </row>
    <row r="2159" spans="9:12" ht="18.75" customHeight="1">
      <c r="I2159" s="30"/>
      <c r="J2159" s="30"/>
      <c r="K2159" s="30"/>
      <c r="L2159" s="30"/>
    </row>
    <row r="2160" spans="9:12" ht="18.75" customHeight="1">
      <c r="I2160" s="30"/>
      <c r="J2160" s="30"/>
      <c r="K2160" s="30"/>
      <c r="L2160" s="30"/>
    </row>
    <row r="2161" spans="9:12" ht="18.75" customHeight="1">
      <c r="I2161" s="30"/>
      <c r="J2161" s="30"/>
      <c r="K2161" s="30"/>
      <c r="L2161" s="30"/>
    </row>
    <row r="2162" spans="9:12" ht="18.75" customHeight="1">
      <c r="I2162" s="30"/>
      <c r="J2162" s="30"/>
      <c r="K2162" s="30"/>
      <c r="L2162" s="30"/>
    </row>
    <row r="2163" spans="9:12" ht="18.75" customHeight="1">
      <c r="I2163" s="30"/>
      <c r="J2163" s="30"/>
      <c r="K2163" s="30"/>
      <c r="L2163" s="30"/>
    </row>
    <row r="2164" spans="9:12" ht="18.75" customHeight="1">
      <c r="I2164" s="30"/>
      <c r="J2164" s="30"/>
      <c r="K2164" s="30"/>
      <c r="L2164" s="30"/>
    </row>
    <row r="2165" spans="9:12" ht="18.75" customHeight="1">
      <c r="I2165" s="30"/>
      <c r="J2165" s="30"/>
      <c r="K2165" s="30"/>
      <c r="L2165" s="30"/>
    </row>
    <row r="2166" spans="9:12" ht="18.75" customHeight="1">
      <c r="I2166" s="30"/>
      <c r="J2166" s="30"/>
      <c r="K2166" s="30"/>
      <c r="L2166" s="30"/>
    </row>
    <row r="2167" spans="9:12" ht="18.75" customHeight="1">
      <c r="I2167" s="30"/>
      <c r="J2167" s="30"/>
      <c r="K2167" s="30"/>
      <c r="L2167" s="30"/>
    </row>
    <row r="2168" spans="9:12" ht="18.75" customHeight="1">
      <c r="I2168" s="30"/>
      <c r="J2168" s="30"/>
      <c r="K2168" s="30"/>
      <c r="L2168" s="30"/>
    </row>
    <row r="2169" spans="9:12" ht="18.75" customHeight="1">
      <c r="I2169" s="30"/>
      <c r="J2169" s="30"/>
      <c r="K2169" s="30"/>
      <c r="L2169" s="30"/>
    </row>
    <row r="2170" spans="9:12" ht="18.75" customHeight="1">
      <c r="I2170" s="30"/>
      <c r="J2170" s="30"/>
      <c r="K2170" s="30"/>
      <c r="L2170" s="30"/>
    </row>
    <row r="2171" spans="9:12" ht="18.75" customHeight="1">
      <c r="I2171" s="30"/>
      <c r="J2171" s="30"/>
      <c r="K2171" s="30"/>
      <c r="L2171" s="30"/>
    </row>
    <row r="2172" spans="9:12" ht="18.75" customHeight="1">
      <c r="I2172" s="30"/>
      <c r="J2172" s="30"/>
      <c r="K2172" s="30"/>
      <c r="L2172" s="30"/>
    </row>
    <row r="2173" spans="9:12" ht="18.75" customHeight="1">
      <c r="I2173" s="30"/>
      <c r="J2173" s="30"/>
      <c r="K2173" s="30"/>
      <c r="L2173" s="30"/>
    </row>
    <row r="2174" spans="9:12" ht="18.75" customHeight="1">
      <c r="I2174" s="30"/>
      <c r="J2174" s="30"/>
      <c r="K2174" s="30"/>
      <c r="L2174" s="30"/>
    </row>
    <row r="2175" spans="9:12" ht="18.75" customHeight="1">
      <c r="I2175" s="30"/>
      <c r="J2175" s="30"/>
      <c r="K2175" s="30"/>
      <c r="L2175" s="30"/>
    </row>
    <row r="2176" spans="9:12" ht="18.75" customHeight="1">
      <c r="I2176" s="30"/>
      <c r="J2176" s="30"/>
      <c r="K2176" s="30"/>
      <c r="L2176" s="30"/>
    </row>
    <row r="2177" spans="9:12" ht="18.75" customHeight="1">
      <c r="I2177" s="30"/>
      <c r="J2177" s="30"/>
      <c r="K2177" s="30"/>
      <c r="L2177" s="30"/>
    </row>
    <row r="2178" spans="9:12" ht="18.75" customHeight="1">
      <c r="I2178" s="30"/>
      <c r="J2178" s="30"/>
      <c r="K2178" s="30"/>
      <c r="L2178" s="30"/>
    </row>
    <row r="2179" spans="9:12" ht="18.75" customHeight="1">
      <c r="I2179" s="30"/>
      <c r="J2179" s="30"/>
      <c r="K2179" s="30"/>
      <c r="L2179" s="30"/>
    </row>
    <row r="2180" spans="9:12" ht="18.75" customHeight="1">
      <c r="I2180" s="30"/>
      <c r="J2180" s="30"/>
      <c r="K2180" s="30"/>
      <c r="L2180" s="30"/>
    </row>
    <row r="2181" spans="9:12" ht="18.75" customHeight="1">
      <c r="I2181" s="30"/>
      <c r="J2181" s="30"/>
      <c r="K2181" s="30"/>
      <c r="L2181" s="30"/>
    </row>
    <row r="2182" spans="9:12" ht="18.75" customHeight="1">
      <c r="I2182" s="30"/>
      <c r="J2182" s="30"/>
      <c r="K2182" s="30"/>
      <c r="L2182" s="30"/>
    </row>
    <row r="2183" spans="9:12" ht="18.75" customHeight="1">
      <c r="I2183" s="30"/>
      <c r="J2183" s="30"/>
      <c r="K2183" s="30"/>
      <c r="L2183" s="30"/>
    </row>
    <row r="2184" spans="9:12" ht="18.75" customHeight="1">
      <c r="I2184" s="30"/>
      <c r="J2184" s="30"/>
      <c r="K2184" s="30"/>
      <c r="L2184" s="30"/>
    </row>
    <row r="2185" spans="9:12" ht="18.75" customHeight="1">
      <c r="I2185" s="30"/>
      <c r="J2185" s="30"/>
      <c r="K2185" s="30"/>
      <c r="L2185" s="30"/>
    </row>
    <row r="2186" spans="9:12" ht="18.75" customHeight="1">
      <c r="I2186" s="30"/>
      <c r="J2186" s="30"/>
      <c r="K2186" s="30"/>
      <c r="L2186" s="30"/>
    </row>
    <row r="2187" spans="9:12" ht="18.75" customHeight="1">
      <c r="I2187" s="30"/>
      <c r="J2187" s="30"/>
      <c r="K2187" s="30"/>
      <c r="L2187" s="30"/>
    </row>
    <row r="2188" spans="9:12" ht="18.75" customHeight="1">
      <c r="I2188" s="30"/>
      <c r="J2188" s="30"/>
      <c r="K2188" s="30"/>
      <c r="L2188" s="30"/>
    </row>
    <row r="2189" spans="9:12" ht="18.75" customHeight="1">
      <c r="I2189" s="30"/>
      <c r="J2189" s="30"/>
      <c r="K2189" s="30"/>
      <c r="L2189" s="30"/>
    </row>
    <row r="2190" spans="9:12" ht="18.75" customHeight="1">
      <c r="I2190" s="30"/>
      <c r="J2190" s="30"/>
      <c r="K2190" s="30"/>
      <c r="L2190" s="30"/>
    </row>
    <row r="2191" spans="9:12" ht="18.75" customHeight="1">
      <c r="I2191" s="30"/>
      <c r="J2191" s="30"/>
      <c r="K2191" s="30"/>
      <c r="L2191" s="30"/>
    </row>
    <row r="2192" spans="9:12" ht="18.75" customHeight="1">
      <c r="I2192" s="30"/>
      <c r="J2192" s="30"/>
      <c r="K2192" s="30"/>
      <c r="L2192" s="30"/>
    </row>
    <row r="2193" spans="9:12" ht="18.75" customHeight="1">
      <c r="I2193" s="30"/>
      <c r="J2193" s="30"/>
      <c r="K2193" s="30"/>
      <c r="L2193" s="30"/>
    </row>
    <row r="2194" spans="9:12" ht="18.75" customHeight="1">
      <c r="I2194" s="30"/>
      <c r="J2194" s="30"/>
      <c r="K2194" s="30"/>
      <c r="L2194" s="30"/>
    </row>
    <row r="2195" spans="9:12" ht="18.75" customHeight="1">
      <c r="I2195" s="30"/>
      <c r="J2195" s="30"/>
      <c r="K2195" s="30"/>
      <c r="L2195" s="30"/>
    </row>
    <row r="2196" spans="9:12" ht="18.75" customHeight="1">
      <c r="I2196" s="30"/>
      <c r="J2196" s="30"/>
      <c r="K2196" s="30"/>
      <c r="L2196" s="30"/>
    </row>
    <row r="2197" spans="9:12" ht="18.75" customHeight="1">
      <c r="I2197" s="30"/>
      <c r="J2197" s="30"/>
      <c r="K2197" s="30"/>
      <c r="L2197" s="30"/>
    </row>
    <row r="2198" spans="9:12" ht="18.75" customHeight="1">
      <c r="I2198" s="30"/>
      <c r="J2198" s="30"/>
      <c r="K2198" s="30"/>
      <c r="L2198" s="30"/>
    </row>
    <row r="2199" spans="9:12" ht="18.75" customHeight="1">
      <c r="I2199" s="30"/>
      <c r="J2199" s="30"/>
      <c r="K2199" s="30"/>
      <c r="L2199" s="30"/>
    </row>
    <row r="2200" spans="9:12" ht="18.75" customHeight="1">
      <c r="I2200" s="30"/>
      <c r="J2200" s="30"/>
      <c r="K2200" s="30"/>
      <c r="L2200" s="30"/>
    </row>
    <row r="2201" spans="9:12" ht="18.75" customHeight="1">
      <c r="I2201" s="30"/>
      <c r="J2201" s="30"/>
      <c r="K2201" s="30"/>
      <c r="L2201" s="30"/>
    </row>
    <row r="2202" spans="9:12" ht="18.75" customHeight="1">
      <c r="I2202" s="30"/>
      <c r="J2202" s="30"/>
      <c r="K2202" s="30"/>
      <c r="L2202" s="30"/>
    </row>
    <row r="2203" spans="9:12" ht="18.75" customHeight="1">
      <c r="I2203" s="30"/>
      <c r="J2203" s="30"/>
      <c r="K2203" s="30"/>
      <c r="L2203" s="30"/>
    </row>
    <row r="2204" spans="9:12" ht="18.75" customHeight="1">
      <c r="I2204" s="30"/>
      <c r="J2204" s="30"/>
      <c r="K2204" s="30"/>
      <c r="L2204" s="30"/>
    </row>
    <row r="2205" spans="9:12" ht="18.75" customHeight="1">
      <c r="I2205" s="30"/>
      <c r="J2205" s="30"/>
      <c r="K2205" s="30"/>
      <c r="L2205" s="30"/>
    </row>
    <row r="2206" spans="9:12" ht="18.75" customHeight="1">
      <c r="I2206" s="30"/>
      <c r="J2206" s="30"/>
      <c r="K2206" s="30"/>
      <c r="L2206" s="30"/>
    </row>
    <row r="2207" spans="9:12" ht="18.75" customHeight="1">
      <c r="I2207" s="30"/>
      <c r="J2207" s="30"/>
      <c r="K2207" s="30"/>
      <c r="L2207" s="30"/>
    </row>
    <row r="2208" spans="9:12" ht="18.75" customHeight="1">
      <c r="I2208" s="30"/>
      <c r="J2208" s="30"/>
      <c r="K2208" s="30"/>
      <c r="L2208" s="30"/>
    </row>
    <row r="2209" spans="9:12" ht="18.75" customHeight="1">
      <c r="I2209" s="30"/>
      <c r="J2209" s="30"/>
      <c r="K2209" s="30"/>
      <c r="L2209" s="30"/>
    </row>
    <row r="2210" spans="9:12" ht="18.75" customHeight="1">
      <c r="I2210" s="30"/>
      <c r="J2210" s="30"/>
      <c r="K2210" s="30"/>
      <c r="L2210" s="30"/>
    </row>
    <row r="2211" spans="9:12" ht="18.75" customHeight="1">
      <c r="I2211" s="30"/>
      <c r="J2211" s="30"/>
      <c r="K2211" s="30"/>
      <c r="L2211" s="30"/>
    </row>
    <row r="2212" spans="9:12" ht="18.75" customHeight="1">
      <c r="I2212" s="30"/>
      <c r="J2212" s="30"/>
      <c r="K2212" s="30"/>
      <c r="L2212" s="30"/>
    </row>
    <row r="2213" spans="9:12" ht="18.75" customHeight="1">
      <c r="I2213" s="30"/>
      <c r="J2213" s="30"/>
      <c r="K2213" s="30"/>
      <c r="L2213" s="30"/>
    </row>
    <row r="2214" spans="9:12" ht="18.75" customHeight="1">
      <c r="I2214" s="30"/>
      <c r="J2214" s="30"/>
      <c r="K2214" s="30"/>
      <c r="L2214" s="30"/>
    </row>
    <row r="2215" spans="9:12" ht="18.75" customHeight="1">
      <c r="I2215" s="30"/>
      <c r="J2215" s="30"/>
      <c r="K2215" s="30"/>
      <c r="L2215" s="30"/>
    </row>
    <row r="2216" spans="9:12" ht="18.75" customHeight="1">
      <c r="I2216" s="30"/>
      <c r="J2216" s="30"/>
      <c r="K2216" s="30"/>
      <c r="L2216" s="30"/>
    </row>
    <row r="2217" spans="9:12" ht="18.75" customHeight="1">
      <c r="I2217" s="30"/>
      <c r="J2217" s="30"/>
      <c r="K2217" s="30"/>
      <c r="L2217" s="30"/>
    </row>
    <row r="2218" spans="9:12" ht="18.75" customHeight="1">
      <c r="I2218" s="30"/>
      <c r="J2218" s="30"/>
      <c r="K2218" s="30"/>
      <c r="L2218" s="30"/>
    </row>
    <row r="2219" spans="9:12" ht="18.75" customHeight="1">
      <c r="I2219" s="30"/>
      <c r="J2219" s="30"/>
      <c r="K2219" s="30"/>
      <c r="L2219" s="30"/>
    </row>
    <row r="2220" spans="9:12" ht="18.75" customHeight="1">
      <c r="I2220" s="30"/>
      <c r="J2220" s="30"/>
      <c r="K2220" s="30"/>
      <c r="L2220" s="30"/>
    </row>
    <row r="2221" spans="9:12" ht="18.75" customHeight="1">
      <c r="I2221" s="30"/>
      <c r="J2221" s="30"/>
      <c r="K2221" s="30"/>
      <c r="L2221" s="30"/>
    </row>
    <row r="2222" spans="9:12" ht="18.75" customHeight="1">
      <c r="I2222" s="30"/>
      <c r="J2222" s="30"/>
      <c r="K2222" s="30"/>
      <c r="L2222" s="30"/>
    </row>
    <row r="2223" spans="9:12" ht="18.75" customHeight="1">
      <c r="I2223" s="30"/>
      <c r="J2223" s="30"/>
      <c r="K2223" s="30"/>
      <c r="L2223" s="30"/>
    </row>
    <row r="2224" spans="9:12" ht="18.75" customHeight="1">
      <c r="I2224" s="30"/>
      <c r="J2224" s="30"/>
      <c r="K2224" s="30"/>
      <c r="L2224" s="30"/>
    </row>
    <row r="2225" spans="9:12" ht="18.75" customHeight="1">
      <c r="I2225" s="30"/>
      <c r="J2225" s="30"/>
      <c r="K2225" s="30"/>
      <c r="L2225" s="30"/>
    </row>
    <row r="2226" spans="9:12" ht="18.75" customHeight="1">
      <c r="I2226" s="30"/>
      <c r="J2226" s="30"/>
      <c r="K2226" s="30"/>
      <c r="L2226" s="30"/>
    </row>
    <row r="2227" spans="9:12" ht="18.75" customHeight="1">
      <c r="I2227" s="30"/>
      <c r="J2227" s="30"/>
      <c r="K2227" s="30"/>
      <c r="L2227" s="30"/>
    </row>
    <row r="2228" spans="9:12" ht="18.75" customHeight="1">
      <c r="I2228" s="30"/>
      <c r="J2228" s="30"/>
      <c r="K2228" s="30"/>
      <c r="L2228" s="30"/>
    </row>
    <row r="2229" spans="9:12" ht="18.75" customHeight="1">
      <c r="I2229" s="30"/>
      <c r="J2229" s="30"/>
      <c r="K2229" s="30"/>
      <c r="L2229" s="30"/>
    </row>
    <row r="2230" spans="9:12" ht="18.75" customHeight="1">
      <c r="I2230" s="30"/>
      <c r="J2230" s="30"/>
      <c r="K2230" s="30"/>
      <c r="L2230" s="30"/>
    </row>
    <row r="2231" spans="9:12" ht="18.75" customHeight="1">
      <c r="I2231" s="30"/>
      <c r="J2231" s="30"/>
      <c r="K2231" s="30"/>
      <c r="L2231" s="30"/>
    </row>
    <row r="2232" spans="9:12" ht="18.75" customHeight="1">
      <c r="I2232" s="30"/>
      <c r="J2232" s="30"/>
      <c r="K2232" s="30"/>
      <c r="L2232" s="30"/>
    </row>
    <row r="2233" spans="9:12" ht="18.75" customHeight="1">
      <c r="I2233" s="30"/>
      <c r="J2233" s="30"/>
      <c r="K2233" s="30"/>
      <c r="L2233" s="30"/>
    </row>
    <row r="2234" spans="9:12" ht="18.75" customHeight="1">
      <c r="I2234" s="30"/>
      <c r="J2234" s="30"/>
      <c r="K2234" s="30"/>
      <c r="L2234" s="30"/>
    </row>
    <row r="2235" spans="9:12" ht="18.75" customHeight="1">
      <c r="I2235" s="30"/>
      <c r="J2235" s="30"/>
      <c r="K2235" s="30"/>
      <c r="L2235" s="30"/>
    </row>
    <row r="2236" spans="9:12" ht="18.75" customHeight="1">
      <c r="I2236" s="30"/>
      <c r="J2236" s="30"/>
      <c r="K2236" s="30"/>
      <c r="L2236" s="30"/>
    </row>
    <row r="2237" spans="9:12" ht="18.75" customHeight="1">
      <c r="I2237" s="30"/>
      <c r="J2237" s="30"/>
      <c r="K2237" s="30"/>
      <c r="L2237" s="30"/>
    </row>
    <row r="2238" spans="9:12" ht="18.75" customHeight="1">
      <c r="I2238" s="30"/>
      <c r="J2238" s="30"/>
      <c r="K2238" s="30"/>
      <c r="L2238" s="30"/>
    </row>
    <row r="2239" spans="9:12" ht="18.75" customHeight="1">
      <c r="I2239" s="30"/>
      <c r="J2239" s="30"/>
      <c r="K2239" s="30"/>
      <c r="L2239" s="30"/>
    </row>
    <row r="2240" spans="9:12" ht="18.75" customHeight="1">
      <c r="I2240" s="30"/>
      <c r="J2240" s="30"/>
      <c r="K2240" s="30"/>
      <c r="L2240" s="30"/>
    </row>
    <row r="2241" spans="9:12" ht="18.75" customHeight="1">
      <c r="I2241" s="30"/>
      <c r="J2241" s="30"/>
      <c r="K2241" s="30"/>
      <c r="L2241" s="30"/>
    </row>
    <row r="2242" spans="9:12" ht="18.75" customHeight="1">
      <c r="I2242" s="30"/>
      <c r="J2242" s="30"/>
      <c r="K2242" s="30"/>
      <c r="L2242" s="30"/>
    </row>
    <row r="2243" spans="9:12" ht="18.75" customHeight="1">
      <c r="I2243" s="30"/>
      <c r="J2243" s="30"/>
      <c r="K2243" s="30"/>
      <c r="L2243" s="30"/>
    </row>
    <row r="2244" spans="9:12" ht="18.75" customHeight="1">
      <c r="I2244" s="30"/>
      <c r="J2244" s="30"/>
      <c r="K2244" s="30"/>
      <c r="L2244" s="30"/>
    </row>
    <row r="2245" spans="9:12" ht="18.75" customHeight="1">
      <c r="I2245" s="30"/>
      <c r="J2245" s="30"/>
      <c r="K2245" s="30"/>
      <c r="L2245" s="30"/>
    </row>
    <row r="2246" spans="9:12" ht="18.75" customHeight="1">
      <c r="I2246" s="30"/>
      <c r="J2246" s="30"/>
      <c r="K2246" s="30"/>
      <c r="L2246" s="30"/>
    </row>
    <row r="2247" spans="9:12" ht="18.75" customHeight="1">
      <c r="I2247" s="30"/>
      <c r="J2247" s="30"/>
      <c r="K2247" s="30"/>
      <c r="L2247" s="30"/>
    </row>
    <row r="2248" spans="9:12" ht="18.75" customHeight="1">
      <c r="I2248" s="30"/>
      <c r="J2248" s="30"/>
      <c r="K2248" s="30"/>
      <c r="L2248" s="30"/>
    </row>
    <row r="2249" spans="9:12" ht="18.75" customHeight="1">
      <c r="I2249" s="30"/>
      <c r="J2249" s="30"/>
      <c r="K2249" s="30"/>
      <c r="L2249" s="30"/>
    </row>
    <row r="2250" spans="9:12" ht="18.75" customHeight="1">
      <c r="I2250" s="30"/>
      <c r="J2250" s="30"/>
      <c r="K2250" s="30"/>
      <c r="L2250" s="30"/>
    </row>
    <row r="2251" spans="9:12" ht="18.75" customHeight="1">
      <c r="I2251" s="30"/>
      <c r="J2251" s="30"/>
      <c r="K2251" s="30"/>
      <c r="L2251" s="30"/>
    </row>
    <row r="2252" spans="9:12" ht="18.75" customHeight="1">
      <c r="I2252" s="30"/>
      <c r="J2252" s="30"/>
      <c r="K2252" s="30"/>
      <c r="L2252" s="30"/>
    </row>
    <row r="2253" spans="9:12" ht="18.75" customHeight="1">
      <c r="I2253" s="30"/>
      <c r="J2253" s="30"/>
      <c r="K2253" s="30"/>
      <c r="L2253" s="30"/>
    </row>
    <row r="2254" spans="9:12" ht="18.75" customHeight="1">
      <c r="I2254" s="30"/>
      <c r="J2254" s="30"/>
      <c r="K2254" s="30"/>
      <c r="L2254" s="30"/>
    </row>
    <row r="2255" spans="9:12" ht="18.75" customHeight="1">
      <c r="I2255" s="30"/>
      <c r="J2255" s="30"/>
      <c r="K2255" s="30"/>
      <c r="L2255" s="30"/>
    </row>
    <row r="2256" spans="9:12" ht="18.75" customHeight="1">
      <c r="I2256" s="30"/>
      <c r="J2256" s="30"/>
      <c r="K2256" s="30"/>
      <c r="L2256" s="30"/>
    </row>
    <row r="2257" spans="9:12" ht="18.75" customHeight="1">
      <c r="I2257" s="30"/>
      <c r="J2257" s="30"/>
      <c r="K2257" s="30"/>
      <c r="L2257" s="30"/>
    </row>
    <row r="2258" spans="9:12" ht="18.75" customHeight="1">
      <c r="I2258" s="30"/>
      <c r="J2258" s="30"/>
      <c r="K2258" s="30"/>
      <c r="L2258" s="30"/>
    </row>
    <row r="2259" spans="9:12" ht="18.75" customHeight="1">
      <c r="I2259" s="30"/>
      <c r="J2259" s="30"/>
      <c r="K2259" s="30"/>
      <c r="L2259" s="30"/>
    </row>
    <row r="2260" spans="9:12" ht="18.75" customHeight="1">
      <c r="I2260" s="30"/>
      <c r="J2260" s="30"/>
      <c r="K2260" s="30"/>
      <c r="L2260" s="30"/>
    </row>
    <row r="2261" spans="9:12" ht="18.75" customHeight="1">
      <c r="I2261" s="30"/>
      <c r="J2261" s="30"/>
      <c r="K2261" s="30"/>
      <c r="L2261" s="30"/>
    </row>
    <row r="2262" spans="9:12" ht="18.75" customHeight="1">
      <c r="I2262" s="30"/>
      <c r="J2262" s="30"/>
      <c r="K2262" s="30"/>
      <c r="L2262" s="30"/>
    </row>
    <row r="2263" spans="9:12" ht="18.75" customHeight="1">
      <c r="I2263" s="30"/>
      <c r="J2263" s="30"/>
      <c r="K2263" s="30"/>
      <c r="L2263" s="30"/>
    </row>
    <row r="2264" spans="9:12" ht="18.75" customHeight="1">
      <c r="I2264" s="30"/>
      <c r="J2264" s="30"/>
      <c r="K2264" s="30"/>
      <c r="L2264" s="30"/>
    </row>
    <row r="2265" spans="9:12" ht="18.75" customHeight="1">
      <c r="I2265" s="30"/>
      <c r="J2265" s="30"/>
      <c r="K2265" s="30"/>
      <c r="L2265" s="30"/>
    </row>
    <row r="2266" spans="9:12" ht="18.75" customHeight="1">
      <c r="I2266" s="30"/>
      <c r="J2266" s="30"/>
      <c r="K2266" s="30"/>
      <c r="L2266" s="30"/>
    </row>
    <row r="2267" spans="9:12" ht="18.75" customHeight="1">
      <c r="I2267" s="30"/>
      <c r="J2267" s="30"/>
      <c r="K2267" s="30"/>
      <c r="L2267" s="30"/>
    </row>
    <row r="2268" spans="9:12" ht="18.75" customHeight="1">
      <c r="I2268" s="30"/>
      <c r="J2268" s="30"/>
      <c r="K2268" s="30"/>
      <c r="L2268" s="30"/>
    </row>
    <row r="2269" spans="9:12" ht="18.75" customHeight="1">
      <c r="I2269" s="30"/>
      <c r="J2269" s="30"/>
      <c r="K2269" s="30"/>
      <c r="L2269" s="30"/>
    </row>
    <row r="2270" spans="9:12" ht="18.75" customHeight="1">
      <c r="I2270" s="30"/>
      <c r="J2270" s="30"/>
      <c r="K2270" s="30"/>
      <c r="L2270" s="30"/>
    </row>
    <row r="2271" spans="9:12" ht="18.75" customHeight="1">
      <c r="I2271" s="30"/>
      <c r="J2271" s="30"/>
      <c r="K2271" s="30"/>
      <c r="L2271" s="30"/>
    </row>
    <row r="2272" spans="9:12" ht="18.75" customHeight="1">
      <c r="I2272" s="30"/>
      <c r="J2272" s="30"/>
      <c r="K2272" s="30"/>
      <c r="L2272" s="30"/>
    </row>
    <row r="2273" spans="9:12" ht="18.75" customHeight="1">
      <c r="I2273" s="30"/>
      <c r="J2273" s="30"/>
      <c r="K2273" s="30"/>
      <c r="L2273" s="30"/>
    </row>
    <row r="2274" spans="9:12" ht="18.75" customHeight="1">
      <c r="I2274" s="30"/>
      <c r="J2274" s="30"/>
      <c r="K2274" s="30"/>
      <c r="L2274" s="30"/>
    </row>
    <row r="2275" spans="9:12" ht="18.75" customHeight="1">
      <c r="I2275" s="30"/>
      <c r="J2275" s="30"/>
      <c r="K2275" s="30"/>
      <c r="L2275" s="30"/>
    </row>
    <row r="2276" spans="9:12" ht="18.75" customHeight="1">
      <c r="I2276" s="30"/>
      <c r="J2276" s="30"/>
      <c r="K2276" s="30"/>
      <c r="L2276" s="30"/>
    </row>
    <row r="2277" spans="9:12" ht="18.75" customHeight="1">
      <c r="I2277" s="30"/>
      <c r="J2277" s="30"/>
      <c r="K2277" s="30"/>
      <c r="L2277" s="30"/>
    </row>
    <row r="2278" spans="9:12" ht="18.75" customHeight="1">
      <c r="I2278" s="30"/>
      <c r="J2278" s="30"/>
      <c r="K2278" s="30"/>
      <c r="L2278" s="30"/>
    </row>
    <row r="2279" spans="9:12" ht="18.75" customHeight="1">
      <c r="I2279" s="30"/>
      <c r="J2279" s="30"/>
      <c r="K2279" s="30"/>
      <c r="L2279" s="30"/>
    </row>
    <row r="2280" spans="9:12" ht="18.75" customHeight="1">
      <c r="I2280" s="30"/>
      <c r="J2280" s="30"/>
      <c r="K2280" s="30"/>
      <c r="L2280" s="30"/>
    </row>
    <row r="2281" spans="9:12" ht="18.75" customHeight="1">
      <c r="I2281" s="30"/>
      <c r="J2281" s="30"/>
      <c r="K2281" s="30"/>
      <c r="L2281" s="30"/>
    </row>
    <row r="2282" spans="9:12" ht="18.75" customHeight="1">
      <c r="I2282" s="30"/>
      <c r="J2282" s="30"/>
      <c r="K2282" s="30"/>
      <c r="L2282" s="30"/>
    </row>
    <row r="2283" spans="9:12" ht="18.75" customHeight="1">
      <c r="I2283" s="30"/>
      <c r="J2283" s="30"/>
      <c r="K2283" s="30"/>
      <c r="L2283" s="30"/>
    </row>
    <row r="2284" spans="9:12" ht="18.75" customHeight="1">
      <c r="I2284" s="30"/>
      <c r="J2284" s="30"/>
      <c r="K2284" s="30"/>
      <c r="L2284" s="30"/>
    </row>
    <row r="2285" spans="9:12" ht="18.75" customHeight="1">
      <c r="I2285" s="30"/>
      <c r="J2285" s="30"/>
      <c r="K2285" s="30"/>
      <c r="L2285" s="30"/>
    </row>
    <row r="2286" spans="9:12" ht="18.75" customHeight="1">
      <c r="I2286" s="30"/>
      <c r="J2286" s="30"/>
      <c r="K2286" s="30"/>
      <c r="L2286" s="30"/>
    </row>
    <row r="2287" spans="9:12" ht="18.75" customHeight="1">
      <c r="I2287" s="30"/>
      <c r="J2287" s="30"/>
      <c r="K2287" s="30"/>
      <c r="L2287" s="30"/>
    </row>
    <row r="2288" spans="9:12" ht="18.75" customHeight="1">
      <c r="I2288" s="30"/>
      <c r="J2288" s="30"/>
      <c r="K2288" s="30"/>
      <c r="L2288" s="30"/>
    </row>
    <row r="2289" spans="9:12" ht="18.75" customHeight="1">
      <c r="I2289" s="30"/>
      <c r="J2289" s="30"/>
      <c r="K2289" s="30"/>
      <c r="L2289" s="30"/>
    </row>
    <row r="2290" spans="9:12" ht="18.75" customHeight="1">
      <c r="I2290" s="30"/>
      <c r="J2290" s="30"/>
      <c r="K2290" s="30"/>
      <c r="L2290" s="30"/>
    </row>
    <row r="2291" spans="9:12" ht="18.75" customHeight="1">
      <c r="I2291" s="30"/>
      <c r="J2291" s="30"/>
      <c r="K2291" s="30"/>
      <c r="L2291" s="30"/>
    </row>
    <row r="2292" spans="9:12" ht="18.75" customHeight="1">
      <c r="I2292" s="30"/>
      <c r="J2292" s="30"/>
      <c r="K2292" s="30"/>
      <c r="L2292" s="30"/>
    </row>
    <row r="2293" spans="9:12" ht="18.75" customHeight="1">
      <c r="I2293" s="30"/>
      <c r="J2293" s="30"/>
      <c r="K2293" s="30"/>
      <c r="L2293" s="30"/>
    </row>
    <row r="2294" spans="9:12" ht="18.75" customHeight="1">
      <c r="I2294" s="30"/>
      <c r="J2294" s="30"/>
      <c r="K2294" s="30"/>
      <c r="L2294" s="30"/>
    </row>
    <row r="2295" spans="9:12" ht="18.75" customHeight="1">
      <c r="I2295" s="30"/>
      <c r="J2295" s="30"/>
      <c r="K2295" s="30"/>
      <c r="L2295" s="30"/>
    </row>
    <row r="2296" spans="9:12" ht="18.75" customHeight="1">
      <c r="I2296" s="30"/>
      <c r="J2296" s="30"/>
      <c r="K2296" s="30"/>
      <c r="L2296" s="30"/>
    </row>
    <row r="2297" spans="9:12" ht="18.75" customHeight="1">
      <c r="I2297" s="30"/>
      <c r="J2297" s="30"/>
      <c r="K2297" s="30"/>
      <c r="L2297" s="30"/>
    </row>
    <row r="2298" spans="9:12" ht="18.75" customHeight="1">
      <c r="I2298" s="30"/>
      <c r="J2298" s="30"/>
      <c r="K2298" s="30"/>
      <c r="L2298" s="30"/>
    </row>
    <row r="2299" spans="9:12" ht="18.75" customHeight="1">
      <c r="I2299" s="30"/>
      <c r="J2299" s="30"/>
      <c r="K2299" s="30"/>
      <c r="L2299" s="30"/>
    </row>
    <row r="2300" spans="9:12" ht="18.75" customHeight="1">
      <c r="I2300" s="30"/>
      <c r="J2300" s="30"/>
      <c r="K2300" s="30"/>
      <c r="L2300" s="30"/>
    </row>
    <row r="2301" spans="9:12" ht="18.75" customHeight="1">
      <c r="I2301" s="30"/>
      <c r="J2301" s="30"/>
      <c r="K2301" s="30"/>
      <c r="L2301" s="30"/>
    </row>
    <row r="2302" spans="9:12" ht="18.75" customHeight="1">
      <c r="I2302" s="30"/>
      <c r="J2302" s="30"/>
      <c r="K2302" s="30"/>
      <c r="L2302" s="30"/>
    </row>
    <row r="2303" spans="9:12" ht="18.75" customHeight="1">
      <c r="I2303" s="30"/>
      <c r="J2303" s="30"/>
      <c r="K2303" s="30"/>
      <c r="L2303" s="30"/>
    </row>
    <row r="2304" spans="9:12" ht="18.75" customHeight="1">
      <c r="I2304" s="30"/>
      <c r="J2304" s="30"/>
      <c r="K2304" s="30"/>
      <c r="L2304" s="30"/>
    </row>
    <row r="2305" spans="9:12" ht="18.75" customHeight="1">
      <c r="I2305" s="30"/>
      <c r="J2305" s="30"/>
      <c r="K2305" s="30"/>
      <c r="L2305" s="30"/>
    </row>
    <row r="2306" spans="9:12" ht="18.75" customHeight="1">
      <c r="I2306" s="30"/>
      <c r="J2306" s="30"/>
      <c r="K2306" s="30"/>
      <c r="L2306" s="30"/>
    </row>
    <row r="2307" spans="9:12" ht="18.75" customHeight="1">
      <c r="I2307" s="30"/>
      <c r="J2307" s="30"/>
      <c r="K2307" s="30"/>
      <c r="L2307" s="30"/>
    </row>
    <row r="2308" spans="9:12" ht="18.75" customHeight="1">
      <c r="I2308" s="30"/>
      <c r="J2308" s="30"/>
      <c r="K2308" s="30"/>
      <c r="L2308" s="30"/>
    </row>
    <row r="2309" spans="9:12" ht="18.75" customHeight="1">
      <c r="I2309" s="30"/>
      <c r="J2309" s="30"/>
      <c r="K2309" s="30"/>
      <c r="L2309" s="30"/>
    </row>
    <row r="2310" spans="9:12" ht="18.75" customHeight="1">
      <c r="I2310" s="30"/>
      <c r="J2310" s="30"/>
      <c r="K2310" s="30"/>
      <c r="L2310" s="30"/>
    </row>
    <row r="2311" spans="9:12" ht="18.75" customHeight="1">
      <c r="I2311" s="30"/>
      <c r="J2311" s="30"/>
      <c r="K2311" s="30"/>
      <c r="L2311" s="30"/>
    </row>
    <row r="2312" spans="9:12" ht="18.75" customHeight="1">
      <c r="I2312" s="30"/>
      <c r="J2312" s="30"/>
      <c r="K2312" s="30"/>
      <c r="L2312" s="30"/>
    </row>
    <row r="2313" spans="9:12" ht="18.75" customHeight="1">
      <c r="I2313" s="30"/>
      <c r="J2313" s="30"/>
      <c r="K2313" s="30"/>
      <c r="L2313" s="30"/>
    </row>
    <row r="2314" spans="9:12" ht="18.75" customHeight="1">
      <c r="I2314" s="30"/>
      <c r="J2314" s="30"/>
      <c r="K2314" s="30"/>
      <c r="L2314" s="30"/>
    </row>
    <row r="2315" spans="9:12" ht="18.75" customHeight="1">
      <c r="I2315" s="30"/>
      <c r="J2315" s="30"/>
      <c r="K2315" s="30"/>
      <c r="L2315" s="30"/>
    </row>
    <row r="2316" spans="9:12" ht="18.75" customHeight="1">
      <c r="I2316" s="30"/>
      <c r="J2316" s="30"/>
      <c r="K2316" s="30"/>
      <c r="L2316" s="30"/>
    </row>
    <row r="2317" spans="9:12" ht="18.75" customHeight="1">
      <c r="I2317" s="30"/>
      <c r="J2317" s="30"/>
      <c r="K2317" s="30"/>
      <c r="L2317" s="30"/>
    </row>
    <row r="2318" spans="9:12" ht="18.75" customHeight="1">
      <c r="I2318" s="30"/>
      <c r="J2318" s="30"/>
      <c r="K2318" s="30"/>
      <c r="L2318" s="30"/>
    </row>
    <row r="2319" spans="9:12" ht="18.75" customHeight="1">
      <c r="I2319" s="30"/>
      <c r="J2319" s="30"/>
      <c r="K2319" s="30"/>
      <c r="L2319" s="30"/>
    </row>
    <row r="2320" spans="9:12" ht="18.75" customHeight="1">
      <c r="I2320" s="30"/>
      <c r="J2320" s="30"/>
      <c r="K2320" s="30"/>
      <c r="L2320" s="30"/>
    </row>
    <row r="2321" spans="9:12" ht="18.75" customHeight="1">
      <c r="I2321" s="30"/>
      <c r="J2321" s="30"/>
      <c r="K2321" s="30"/>
      <c r="L2321" s="30"/>
    </row>
    <row r="2322" spans="9:12" ht="18.75" customHeight="1">
      <c r="I2322" s="30"/>
      <c r="J2322" s="30"/>
      <c r="K2322" s="30"/>
      <c r="L2322" s="30"/>
    </row>
    <row r="2323" spans="9:12" ht="18.75" customHeight="1">
      <c r="I2323" s="30"/>
      <c r="J2323" s="30"/>
      <c r="K2323" s="30"/>
      <c r="L2323" s="30"/>
    </row>
    <row r="2324" spans="9:12" ht="18.75" customHeight="1">
      <c r="I2324" s="30"/>
      <c r="J2324" s="30"/>
      <c r="K2324" s="30"/>
      <c r="L2324" s="30"/>
    </row>
    <row r="2325" spans="9:12" ht="18.75" customHeight="1">
      <c r="I2325" s="30"/>
      <c r="J2325" s="30"/>
      <c r="K2325" s="30"/>
      <c r="L2325" s="30"/>
    </row>
    <row r="2326" spans="9:12" ht="18.75" customHeight="1">
      <c r="I2326" s="30"/>
      <c r="J2326" s="30"/>
      <c r="K2326" s="30"/>
      <c r="L2326" s="30"/>
    </row>
    <row r="2327" spans="9:12" ht="18.75" customHeight="1">
      <c r="I2327" s="30"/>
      <c r="J2327" s="30"/>
      <c r="K2327" s="30"/>
      <c r="L2327" s="30"/>
    </row>
    <row r="2328" spans="9:12" ht="18.75" customHeight="1">
      <c r="I2328" s="30"/>
      <c r="J2328" s="30"/>
      <c r="K2328" s="30"/>
      <c r="L2328" s="30"/>
    </row>
    <row r="2329" spans="9:12" ht="18.75" customHeight="1">
      <c r="I2329" s="30"/>
      <c r="J2329" s="30"/>
      <c r="K2329" s="30"/>
      <c r="L2329" s="30"/>
    </row>
    <row r="2330" spans="9:12" ht="18.75" customHeight="1">
      <c r="I2330" s="30"/>
      <c r="J2330" s="30"/>
      <c r="K2330" s="30"/>
      <c r="L2330" s="30"/>
    </row>
    <row r="2331" spans="9:12" ht="18.75" customHeight="1">
      <c r="I2331" s="30"/>
      <c r="J2331" s="30"/>
      <c r="K2331" s="30"/>
      <c r="L2331" s="30"/>
    </row>
    <row r="2332" spans="9:12" ht="18.75" customHeight="1">
      <c r="I2332" s="30"/>
      <c r="J2332" s="30"/>
      <c r="K2332" s="30"/>
      <c r="L2332" s="30"/>
    </row>
    <row r="2333" spans="9:12" ht="18.75" customHeight="1">
      <c r="I2333" s="30"/>
      <c r="J2333" s="30"/>
      <c r="K2333" s="30"/>
      <c r="L2333" s="30"/>
    </row>
    <row r="2334" spans="9:12" ht="18.75" customHeight="1">
      <c r="I2334" s="30"/>
      <c r="J2334" s="30"/>
      <c r="K2334" s="30"/>
      <c r="L2334" s="30"/>
    </row>
    <row r="2335" spans="9:12" ht="18.75" customHeight="1">
      <c r="I2335" s="30"/>
      <c r="J2335" s="30"/>
      <c r="K2335" s="30"/>
      <c r="L2335" s="30"/>
    </row>
    <row r="2336" spans="9:12" ht="18.75" customHeight="1">
      <c r="I2336" s="30"/>
      <c r="J2336" s="30"/>
      <c r="K2336" s="30"/>
      <c r="L2336" s="30"/>
    </row>
    <row r="2337" spans="9:12" ht="18.75" customHeight="1">
      <c r="I2337" s="30"/>
      <c r="J2337" s="30"/>
      <c r="K2337" s="30"/>
      <c r="L2337" s="30"/>
    </row>
    <row r="2338" spans="9:12" ht="18.75" customHeight="1">
      <c r="I2338" s="30"/>
      <c r="J2338" s="30"/>
      <c r="K2338" s="30"/>
      <c r="L2338" s="30"/>
    </row>
    <row r="2339" spans="9:12" ht="18.75" customHeight="1">
      <c r="I2339" s="30"/>
      <c r="J2339" s="30"/>
      <c r="K2339" s="30"/>
      <c r="L2339" s="30"/>
    </row>
    <row r="2340" spans="9:12" ht="18.75" customHeight="1">
      <c r="I2340" s="30"/>
      <c r="J2340" s="30"/>
      <c r="K2340" s="30"/>
      <c r="L2340" s="30"/>
    </row>
    <row r="2341" spans="9:12" ht="18.75" customHeight="1">
      <c r="I2341" s="30"/>
      <c r="J2341" s="30"/>
      <c r="K2341" s="30"/>
      <c r="L2341" s="30"/>
    </row>
    <row r="2342" spans="9:12" ht="18.75" customHeight="1">
      <c r="I2342" s="30"/>
      <c r="J2342" s="30"/>
      <c r="K2342" s="30"/>
      <c r="L2342" s="30"/>
    </row>
    <row r="2343" spans="9:12" ht="18.75" customHeight="1">
      <c r="I2343" s="30"/>
      <c r="J2343" s="30"/>
      <c r="K2343" s="30"/>
      <c r="L2343" s="30"/>
    </row>
    <row r="2344" spans="9:12" ht="18.75" customHeight="1">
      <c r="I2344" s="30"/>
      <c r="J2344" s="30"/>
      <c r="K2344" s="30"/>
      <c r="L2344" s="30"/>
    </row>
    <row r="2345" spans="9:12" ht="18.75" customHeight="1">
      <c r="I2345" s="30"/>
      <c r="J2345" s="30"/>
      <c r="K2345" s="30"/>
      <c r="L2345" s="30"/>
    </row>
    <row r="2346" spans="9:12" ht="18.75" customHeight="1">
      <c r="I2346" s="30"/>
      <c r="J2346" s="30"/>
      <c r="K2346" s="30"/>
      <c r="L2346" s="30"/>
    </row>
    <row r="2347" spans="9:12" ht="18.75" customHeight="1">
      <c r="I2347" s="30"/>
      <c r="J2347" s="30"/>
      <c r="K2347" s="30"/>
      <c r="L2347" s="30"/>
    </row>
    <row r="2348" spans="9:12" ht="18.75" customHeight="1">
      <c r="I2348" s="30"/>
      <c r="J2348" s="30"/>
      <c r="K2348" s="30"/>
      <c r="L2348" s="30"/>
    </row>
    <row r="2349" spans="9:12" ht="18.75" customHeight="1">
      <c r="I2349" s="30"/>
      <c r="J2349" s="30"/>
      <c r="K2349" s="30"/>
      <c r="L2349" s="30"/>
    </row>
    <row r="2350" spans="9:12" ht="18.75" customHeight="1">
      <c r="I2350" s="30"/>
      <c r="J2350" s="30"/>
      <c r="K2350" s="30"/>
      <c r="L2350" s="30"/>
    </row>
    <row r="2351" spans="9:12" ht="18.75" customHeight="1">
      <c r="I2351" s="30"/>
      <c r="J2351" s="30"/>
      <c r="K2351" s="30"/>
      <c r="L2351" s="30"/>
    </row>
    <row r="2352" spans="9:12" ht="18.75" customHeight="1">
      <c r="I2352" s="30"/>
      <c r="J2352" s="30"/>
      <c r="K2352" s="30"/>
      <c r="L2352" s="30"/>
    </row>
    <row r="2353" spans="9:12" ht="18.75" customHeight="1">
      <c r="I2353" s="30"/>
      <c r="J2353" s="30"/>
      <c r="K2353" s="30"/>
      <c r="L2353" s="30"/>
    </row>
    <row r="2354" spans="9:12" ht="18.75" customHeight="1">
      <c r="I2354" s="30"/>
      <c r="J2354" s="30"/>
      <c r="K2354" s="30"/>
      <c r="L2354" s="30"/>
    </row>
    <row r="2355" spans="9:12" ht="18.75" customHeight="1">
      <c r="I2355" s="30"/>
      <c r="J2355" s="30"/>
      <c r="K2355" s="30"/>
      <c r="L2355" s="30"/>
    </row>
    <row r="2356" spans="9:12" ht="18.75" customHeight="1">
      <c r="I2356" s="30"/>
      <c r="J2356" s="30"/>
      <c r="K2356" s="30"/>
      <c r="L2356" s="30"/>
    </row>
    <row r="2357" spans="9:12" ht="18.75" customHeight="1">
      <c r="I2357" s="30"/>
      <c r="J2357" s="30"/>
      <c r="K2357" s="30"/>
      <c r="L2357" s="30"/>
    </row>
    <row r="2358" spans="9:12" ht="18.75" customHeight="1">
      <c r="I2358" s="30"/>
      <c r="J2358" s="30"/>
      <c r="K2358" s="30"/>
      <c r="L2358" s="30"/>
    </row>
    <row r="2359" spans="9:12" ht="18.75" customHeight="1">
      <c r="I2359" s="30"/>
      <c r="J2359" s="30"/>
      <c r="K2359" s="30"/>
      <c r="L2359" s="30"/>
    </row>
    <row r="2360" spans="9:12" ht="18.75" customHeight="1">
      <c r="I2360" s="30"/>
      <c r="J2360" s="30"/>
      <c r="K2360" s="30"/>
      <c r="L2360" s="30"/>
    </row>
    <row r="2361" spans="9:12" ht="18.75" customHeight="1">
      <c r="I2361" s="30"/>
      <c r="J2361" s="30"/>
      <c r="K2361" s="30"/>
      <c r="L2361" s="30"/>
    </row>
    <row r="2362" spans="9:12" ht="18.75" customHeight="1">
      <c r="I2362" s="30"/>
      <c r="J2362" s="30"/>
      <c r="K2362" s="30"/>
      <c r="L2362" s="30"/>
    </row>
    <row r="2363" spans="9:12" ht="18.75" customHeight="1">
      <c r="I2363" s="30"/>
      <c r="J2363" s="30"/>
      <c r="K2363" s="30"/>
      <c r="L2363" s="30"/>
    </row>
    <row r="2364" spans="9:12" ht="18.75" customHeight="1">
      <c r="I2364" s="30"/>
      <c r="J2364" s="30"/>
      <c r="K2364" s="30"/>
      <c r="L2364" s="30"/>
    </row>
    <row r="2365" spans="9:12" ht="18.75" customHeight="1">
      <c r="I2365" s="30"/>
      <c r="J2365" s="30"/>
      <c r="K2365" s="30"/>
      <c r="L2365" s="30"/>
    </row>
    <row r="2366" spans="9:12" ht="18.75" customHeight="1">
      <c r="I2366" s="30"/>
      <c r="J2366" s="30"/>
      <c r="K2366" s="30"/>
      <c r="L2366" s="30"/>
    </row>
    <row r="2367" spans="9:12" ht="18.75" customHeight="1">
      <c r="I2367" s="30"/>
      <c r="J2367" s="30"/>
      <c r="K2367" s="30"/>
      <c r="L2367" s="30"/>
    </row>
    <row r="2368" spans="9:12" ht="18.75" customHeight="1">
      <c r="I2368" s="30"/>
      <c r="J2368" s="30"/>
      <c r="K2368" s="30"/>
      <c r="L2368" s="30"/>
    </row>
    <row r="2369" spans="9:12" ht="18.75" customHeight="1">
      <c r="I2369" s="30"/>
      <c r="J2369" s="30"/>
      <c r="K2369" s="30"/>
      <c r="L2369" s="30"/>
    </row>
    <row r="2370" spans="9:12" ht="18.75" customHeight="1">
      <c r="I2370" s="30"/>
      <c r="J2370" s="30"/>
      <c r="K2370" s="30"/>
      <c r="L2370" s="30"/>
    </row>
    <row r="2371" spans="9:12" ht="18.75" customHeight="1">
      <c r="I2371" s="30"/>
      <c r="J2371" s="30"/>
      <c r="K2371" s="30"/>
      <c r="L2371" s="30"/>
    </row>
    <row r="2372" spans="9:12" ht="18.75" customHeight="1">
      <c r="I2372" s="30"/>
      <c r="J2372" s="30"/>
      <c r="K2372" s="30"/>
      <c r="L2372" s="30"/>
    </row>
    <row r="2373" spans="9:12" ht="18.75" customHeight="1">
      <c r="I2373" s="30"/>
      <c r="J2373" s="30"/>
      <c r="K2373" s="30"/>
      <c r="L2373" s="30"/>
    </row>
    <row r="2374" spans="9:12" ht="18.75" customHeight="1">
      <c r="I2374" s="30"/>
      <c r="J2374" s="30"/>
      <c r="K2374" s="30"/>
      <c r="L2374" s="30"/>
    </row>
    <row r="2375" spans="9:12" ht="18.75" customHeight="1">
      <c r="I2375" s="30"/>
      <c r="J2375" s="30"/>
      <c r="K2375" s="30"/>
      <c r="L2375" s="30"/>
    </row>
    <row r="2376" spans="9:12" ht="18.75" customHeight="1">
      <c r="I2376" s="30"/>
      <c r="J2376" s="30"/>
      <c r="K2376" s="30"/>
      <c r="L2376" s="30"/>
    </row>
    <row r="2377" spans="9:12" ht="18.75" customHeight="1">
      <c r="I2377" s="30"/>
      <c r="J2377" s="30"/>
      <c r="K2377" s="30"/>
      <c r="L2377" s="30"/>
    </row>
    <row r="2378" spans="9:12" ht="18.75" customHeight="1">
      <c r="I2378" s="30"/>
      <c r="J2378" s="30"/>
      <c r="K2378" s="30"/>
      <c r="L2378" s="30"/>
    </row>
    <row r="2379" spans="9:12" ht="18.75" customHeight="1">
      <c r="I2379" s="30"/>
      <c r="J2379" s="30"/>
      <c r="K2379" s="30"/>
      <c r="L2379" s="30"/>
    </row>
    <row r="2380" spans="9:12" ht="18.75" customHeight="1">
      <c r="I2380" s="30"/>
      <c r="J2380" s="30"/>
      <c r="K2380" s="30"/>
      <c r="L2380" s="30"/>
    </row>
    <row r="2381" spans="9:12" ht="18.75" customHeight="1">
      <c r="I2381" s="30"/>
      <c r="J2381" s="30"/>
      <c r="K2381" s="30"/>
      <c r="L2381" s="30"/>
    </row>
    <row r="2382" spans="9:12" ht="18.75" customHeight="1">
      <c r="I2382" s="30"/>
      <c r="J2382" s="30"/>
      <c r="K2382" s="30"/>
      <c r="L2382" s="30"/>
    </row>
    <row r="2383" spans="9:12" ht="18.75" customHeight="1">
      <c r="I2383" s="30"/>
      <c r="J2383" s="30"/>
      <c r="K2383" s="30"/>
      <c r="L2383" s="30"/>
    </row>
    <row r="2384" spans="9:12" ht="18.75" customHeight="1">
      <c r="I2384" s="30"/>
      <c r="J2384" s="30"/>
      <c r="K2384" s="30"/>
      <c r="L2384" s="30"/>
    </row>
    <row r="2385" spans="9:12" ht="18.75" customHeight="1">
      <c r="I2385" s="30"/>
      <c r="J2385" s="30"/>
      <c r="K2385" s="30"/>
      <c r="L2385" s="30"/>
    </row>
    <row r="2386" spans="9:12" ht="18.75" customHeight="1">
      <c r="I2386" s="30"/>
      <c r="J2386" s="30"/>
      <c r="K2386" s="30"/>
      <c r="L2386" s="30"/>
    </row>
    <row r="2387" spans="9:12" ht="18.75" customHeight="1">
      <c r="I2387" s="30"/>
      <c r="J2387" s="30"/>
      <c r="K2387" s="30"/>
      <c r="L2387" s="30"/>
    </row>
    <row r="2388" spans="9:12" ht="18.75" customHeight="1">
      <c r="I2388" s="30"/>
      <c r="J2388" s="30"/>
      <c r="K2388" s="30"/>
      <c r="L2388" s="30"/>
    </row>
    <row r="2389" spans="9:12" ht="18.75" customHeight="1">
      <c r="I2389" s="30"/>
      <c r="J2389" s="30"/>
      <c r="K2389" s="30"/>
      <c r="L2389" s="30"/>
    </row>
    <row r="2390" spans="9:12" ht="18.75" customHeight="1">
      <c r="I2390" s="30"/>
      <c r="J2390" s="30"/>
      <c r="K2390" s="30"/>
      <c r="L2390" s="30"/>
    </row>
    <row r="2391" spans="9:12" ht="18.75" customHeight="1">
      <c r="I2391" s="30"/>
      <c r="J2391" s="30"/>
      <c r="K2391" s="30"/>
      <c r="L2391" s="30"/>
    </row>
    <row r="2392" spans="9:12" ht="18.75" customHeight="1">
      <c r="I2392" s="30"/>
      <c r="J2392" s="30"/>
      <c r="K2392" s="30"/>
      <c r="L2392" s="30"/>
    </row>
    <row r="2393" spans="9:12" ht="18.75" customHeight="1">
      <c r="I2393" s="30"/>
      <c r="J2393" s="30"/>
      <c r="K2393" s="30"/>
      <c r="L2393" s="30"/>
    </row>
    <row r="2394" spans="9:12" ht="18.75" customHeight="1">
      <c r="I2394" s="30"/>
      <c r="J2394" s="30"/>
      <c r="K2394" s="30"/>
      <c r="L2394" s="30"/>
    </row>
    <row r="2395" spans="9:12" ht="18.75" customHeight="1">
      <c r="I2395" s="30"/>
      <c r="J2395" s="30"/>
      <c r="K2395" s="30"/>
      <c r="L2395" s="30"/>
    </row>
    <row r="2396" spans="9:12" ht="18.75" customHeight="1">
      <c r="I2396" s="30"/>
      <c r="J2396" s="30"/>
      <c r="K2396" s="30"/>
      <c r="L2396" s="30"/>
    </row>
    <row r="2397" spans="9:12" ht="18.75" customHeight="1">
      <c r="I2397" s="30"/>
      <c r="J2397" s="30"/>
      <c r="K2397" s="30"/>
      <c r="L2397" s="30"/>
    </row>
    <row r="2398" spans="9:12" ht="18.75" customHeight="1">
      <c r="I2398" s="30"/>
      <c r="J2398" s="30"/>
      <c r="K2398" s="30"/>
      <c r="L2398" s="30"/>
    </row>
    <row r="2399" spans="9:12" ht="18.75" customHeight="1">
      <c r="I2399" s="30"/>
      <c r="J2399" s="30"/>
      <c r="K2399" s="30"/>
      <c r="L2399" s="30"/>
    </row>
    <row r="2400" spans="9:12" ht="18.75" customHeight="1">
      <c r="I2400" s="30"/>
      <c r="J2400" s="30"/>
      <c r="K2400" s="30"/>
      <c r="L2400" s="30"/>
    </row>
    <row r="2401" spans="9:12" ht="18.75" customHeight="1">
      <c r="I2401" s="30"/>
      <c r="J2401" s="30"/>
      <c r="K2401" s="30"/>
      <c r="L2401" s="30"/>
    </row>
    <row r="2402" spans="9:12" ht="18.75" customHeight="1">
      <c r="I2402" s="30"/>
      <c r="J2402" s="30"/>
      <c r="K2402" s="30"/>
      <c r="L2402" s="30"/>
    </row>
    <row r="2403" spans="9:12" ht="18.75" customHeight="1">
      <c r="I2403" s="30"/>
      <c r="J2403" s="30"/>
      <c r="K2403" s="30"/>
      <c r="L2403" s="30"/>
    </row>
    <row r="2404" spans="9:12" ht="18.75" customHeight="1">
      <c r="I2404" s="30"/>
      <c r="J2404" s="30"/>
      <c r="K2404" s="30"/>
      <c r="L2404" s="30"/>
    </row>
    <row r="2405" spans="9:12" ht="18.75" customHeight="1">
      <c r="I2405" s="30"/>
      <c r="J2405" s="30"/>
      <c r="K2405" s="30"/>
      <c r="L2405" s="30"/>
    </row>
    <row r="2406" spans="9:12" ht="18.75" customHeight="1">
      <c r="I2406" s="30"/>
      <c r="J2406" s="30"/>
      <c r="K2406" s="30"/>
      <c r="L2406" s="30"/>
    </row>
    <row r="2407" spans="9:12" ht="18.75" customHeight="1">
      <c r="I2407" s="30"/>
      <c r="J2407" s="30"/>
      <c r="K2407" s="30"/>
      <c r="L2407" s="30"/>
    </row>
    <row r="2408" spans="9:12" ht="18.75" customHeight="1">
      <c r="I2408" s="30"/>
      <c r="J2408" s="30"/>
      <c r="K2408" s="30"/>
      <c r="L2408" s="30"/>
    </row>
    <row r="2409" spans="9:12" ht="18.75" customHeight="1">
      <c r="I2409" s="30"/>
      <c r="J2409" s="30"/>
      <c r="K2409" s="30"/>
      <c r="L2409" s="30"/>
    </row>
    <row r="2410" spans="9:12" ht="18.75" customHeight="1">
      <c r="I2410" s="30"/>
      <c r="J2410" s="30"/>
      <c r="K2410" s="30"/>
      <c r="L2410" s="30"/>
    </row>
    <row r="2411" spans="9:12" ht="18.75" customHeight="1">
      <c r="I2411" s="30"/>
      <c r="J2411" s="30"/>
      <c r="K2411" s="30"/>
      <c r="L2411" s="30"/>
    </row>
    <row r="2412" spans="9:12" ht="18.75" customHeight="1">
      <c r="I2412" s="30"/>
      <c r="J2412" s="30"/>
      <c r="K2412" s="30"/>
      <c r="L2412" s="30"/>
    </row>
    <row r="2413" spans="9:12" ht="18.75" customHeight="1">
      <c r="I2413" s="30"/>
      <c r="J2413" s="30"/>
      <c r="K2413" s="30"/>
      <c r="L2413" s="30"/>
    </row>
    <row r="2414" spans="9:12" ht="18.75" customHeight="1">
      <c r="I2414" s="30"/>
      <c r="J2414" s="30"/>
      <c r="K2414" s="30"/>
      <c r="L2414" s="30"/>
    </row>
    <row r="2415" spans="9:12" ht="18.75" customHeight="1">
      <c r="I2415" s="30"/>
      <c r="J2415" s="30"/>
      <c r="K2415" s="30"/>
      <c r="L2415" s="30"/>
    </row>
    <row r="2416" spans="9:12" ht="18.75" customHeight="1">
      <c r="I2416" s="30"/>
      <c r="J2416" s="30"/>
      <c r="K2416" s="30"/>
      <c r="L2416" s="30"/>
    </row>
    <row r="2417" spans="9:12" ht="18.75" customHeight="1">
      <c r="I2417" s="30"/>
      <c r="J2417" s="30"/>
      <c r="K2417" s="30"/>
      <c r="L2417" s="30"/>
    </row>
    <row r="2418" spans="9:12" ht="18.75" customHeight="1">
      <c r="I2418" s="30"/>
      <c r="J2418" s="30"/>
      <c r="K2418" s="30"/>
      <c r="L2418" s="30"/>
    </row>
    <row r="2419" spans="9:12" ht="18.75" customHeight="1">
      <c r="I2419" s="30"/>
      <c r="J2419" s="30"/>
      <c r="K2419" s="30"/>
      <c r="L2419" s="30"/>
    </row>
    <row r="2420" spans="9:12" ht="18.75" customHeight="1">
      <c r="I2420" s="30"/>
      <c r="J2420" s="30"/>
      <c r="K2420" s="30"/>
      <c r="L2420" s="30"/>
    </row>
    <row r="2421" spans="9:12" ht="18.75" customHeight="1">
      <c r="I2421" s="30"/>
      <c r="J2421" s="30"/>
      <c r="K2421" s="30"/>
      <c r="L2421" s="30"/>
    </row>
    <row r="2422" spans="9:12" ht="18.75" customHeight="1">
      <c r="I2422" s="30"/>
      <c r="J2422" s="30"/>
      <c r="K2422" s="30"/>
      <c r="L2422" s="30"/>
    </row>
    <row r="2423" spans="9:12" ht="18.75" customHeight="1">
      <c r="I2423" s="30"/>
      <c r="J2423" s="30"/>
      <c r="K2423" s="30"/>
      <c r="L2423" s="30"/>
    </row>
    <row r="2424" spans="9:12" ht="18.75" customHeight="1">
      <c r="I2424" s="30"/>
      <c r="J2424" s="30"/>
      <c r="K2424" s="30"/>
      <c r="L2424" s="30"/>
    </row>
    <row r="2425" spans="9:12" ht="18.75" customHeight="1">
      <c r="I2425" s="30"/>
      <c r="J2425" s="30"/>
      <c r="K2425" s="30"/>
      <c r="L2425" s="30"/>
    </row>
    <row r="2426" spans="9:12" ht="18.75" customHeight="1">
      <c r="I2426" s="30"/>
      <c r="J2426" s="30"/>
      <c r="K2426" s="30"/>
      <c r="L2426" s="30"/>
    </row>
    <row r="2427" spans="9:12" ht="18.75" customHeight="1">
      <c r="I2427" s="30"/>
      <c r="J2427" s="30"/>
      <c r="K2427" s="30"/>
      <c r="L2427" s="30"/>
    </row>
    <row r="2428" spans="9:12" ht="18.75" customHeight="1">
      <c r="I2428" s="30"/>
      <c r="J2428" s="30"/>
      <c r="K2428" s="30"/>
      <c r="L2428" s="30"/>
    </row>
    <row r="2429" spans="9:12" ht="18.75" customHeight="1">
      <c r="I2429" s="30"/>
      <c r="J2429" s="30"/>
      <c r="K2429" s="30"/>
      <c r="L2429" s="30"/>
    </row>
    <row r="2430" spans="9:12" ht="18.75" customHeight="1">
      <c r="I2430" s="30"/>
      <c r="J2430" s="30"/>
      <c r="K2430" s="30"/>
      <c r="L2430" s="30"/>
    </row>
    <row r="2431" spans="9:12" ht="18.75" customHeight="1">
      <c r="I2431" s="30"/>
      <c r="J2431" s="30"/>
      <c r="K2431" s="30"/>
      <c r="L2431" s="30"/>
    </row>
    <row r="2432" spans="9:12" ht="18.75" customHeight="1">
      <c r="I2432" s="30"/>
      <c r="J2432" s="30"/>
      <c r="K2432" s="30"/>
      <c r="L2432" s="30"/>
    </row>
    <row r="2433" spans="9:12" ht="18.75" customHeight="1">
      <c r="I2433" s="30"/>
      <c r="J2433" s="30"/>
      <c r="K2433" s="30"/>
      <c r="L2433" s="30"/>
    </row>
    <row r="2434" spans="9:12" ht="18.75" customHeight="1">
      <c r="I2434" s="30"/>
      <c r="J2434" s="30"/>
      <c r="K2434" s="30"/>
      <c r="L2434" s="30"/>
    </row>
    <row r="2435" spans="9:12" ht="18.75" customHeight="1">
      <c r="I2435" s="30"/>
      <c r="J2435" s="30"/>
      <c r="K2435" s="30"/>
      <c r="L2435" s="30"/>
    </row>
    <row r="2436" spans="9:12" ht="18.75" customHeight="1">
      <c r="I2436" s="30"/>
      <c r="J2436" s="30"/>
      <c r="K2436" s="30"/>
      <c r="L2436" s="30"/>
    </row>
    <row r="2437" spans="9:12" ht="18.75" customHeight="1">
      <c r="I2437" s="30"/>
      <c r="J2437" s="30"/>
      <c r="K2437" s="30"/>
      <c r="L2437" s="30"/>
    </row>
    <row r="2438" spans="9:12" ht="18.75" customHeight="1">
      <c r="I2438" s="30"/>
      <c r="J2438" s="30"/>
      <c r="K2438" s="30"/>
      <c r="L2438" s="30"/>
    </row>
    <row r="2439" spans="9:12" ht="18.75" customHeight="1">
      <c r="I2439" s="30"/>
      <c r="J2439" s="30"/>
      <c r="K2439" s="30"/>
      <c r="L2439" s="30"/>
    </row>
    <row r="2440" spans="9:12" ht="18.75" customHeight="1">
      <c r="I2440" s="30"/>
      <c r="J2440" s="30"/>
      <c r="K2440" s="30"/>
      <c r="L2440" s="30"/>
    </row>
    <row r="2441" spans="9:12" ht="18.75" customHeight="1">
      <c r="I2441" s="30"/>
      <c r="J2441" s="30"/>
      <c r="K2441" s="30"/>
      <c r="L2441" s="30"/>
    </row>
    <row r="2442" spans="9:12" ht="18.75" customHeight="1">
      <c r="I2442" s="30"/>
      <c r="J2442" s="30"/>
      <c r="K2442" s="30"/>
      <c r="L2442" s="30"/>
    </row>
    <row r="2443" spans="9:12" ht="18.75" customHeight="1">
      <c r="I2443" s="30"/>
      <c r="J2443" s="30"/>
      <c r="K2443" s="30"/>
      <c r="L2443" s="30"/>
    </row>
    <row r="2444" spans="9:12" ht="18.75" customHeight="1">
      <c r="I2444" s="30"/>
      <c r="J2444" s="30"/>
      <c r="K2444" s="30"/>
      <c r="L2444" s="30"/>
    </row>
    <row r="2445" spans="9:12" ht="18.75" customHeight="1">
      <c r="I2445" s="30"/>
      <c r="J2445" s="30"/>
      <c r="K2445" s="30"/>
      <c r="L2445" s="30"/>
    </row>
    <row r="2446" spans="9:12" ht="18.75" customHeight="1">
      <c r="I2446" s="30"/>
      <c r="J2446" s="30"/>
      <c r="K2446" s="30"/>
      <c r="L2446" s="30"/>
    </row>
    <row r="2447" spans="9:12" ht="18.75" customHeight="1">
      <c r="I2447" s="30"/>
      <c r="J2447" s="30"/>
      <c r="K2447" s="30"/>
      <c r="L2447" s="30"/>
    </row>
    <row r="2448" spans="9:12" ht="18.75" customHeight="1">
      <c r="I2448" s="30"/>
      <c r="J2448" s="30"/>
      <c r="K2448" s="30"/>
      <c r="L2448" s="30"/>
    </row>
    <row r="2449" spans="9:12" ht="18.75" customHeight="1">
      <c r="I2449" s="30"/>
      <c r="J2449" s="30"/>
      <c r="K2449" s="30"/>
      <c r="L2449" s="30"/>
    </row>
    <row r="2450" spans="9:12" ht="18.75" customHeight="1">
      <c r="I2450" s="30"/>
      <c r="J2450" s="30"/>
      <c r="K2450" s="30"/>
      <c r="L2450" s="30"/>
    </row>
    <row r="2451" spans="9:12" ht="18.75" customHeight="1">
      <c r="I2451" s="30"/>
      <c r="J2451" s="30"/>
      <c r="K2451" s="30"/>
      <c r="L2451" s="30"/>
    </row>
    <row r="2452" spans="9:12" ht="18.75" customHeight="1">
      <c r="I2452" s="30"/>
      <c r="J2452" s="30"/>
      <c r="K2452" s="30"/>
      <c r="L2452" s="30"/>
    </row>
    <row r="2453" spans="9:12" ht="18.75" customHeight="1">
      <c r="I2453" s="30"/>
      <c r="J2453" s="30"/>
      <c r="K2453" s="30"/>
      <c r="L2453" s="30"/>
    </row>
    <row r="2454" spans="9:12" ht="18.75" customHeight="1">
      <c r="I2454" s="30"/>
      <c r="J2454" s="30"/>
      <c r="K2454" s="30"/>
      <c r="L2454" s="30"/>
    </row>
    <row r="2455" spans="9:12" ht="18.75" customHeight="1">
      <c r="I2455" s="30"/>
      <c r="J2455" s="30"/>
      <c r="K2455" s="30"/>
      <c r="L2455" s="30"/>
    </row>
    <row r="2456" spans="9:12" ht="18.75" customHeight="1">
      <c r="I2456" s="30"/>
      <c r="J2456" s="30"/>
      <c r="K2456" s="30"/>
      <c r="L2456" s="30"/>
    </row>
    <row r="2457" spans="9:12" ht="18.75" customHeight="1">
      <c r="I2457" s="30"/>
      <c r="J2457" s="30"/>
      <c r="K2457" s="30"/>
      <c r="L2457" s="30"/>
    </row>
    <row r="2458" spans="9:12" ht="18.75" customHeight="1">
      <c r="I2458" s="30"/>
      <c r="J2458" s="30"/>
      <c r="K2458" s="30"/>
      <c r="L2458" s="30"/>
    </row>
    <row r="2459" spans="9:12" ht="18.75" customHeight="1">
      <c r="I2459" s="30"/>
      <c r="J2459" s="30"/>
      <c r="K2459" s="30"/>
      <c r="L2459" s="30"/>
    </row>
    <row r="2460" spans="9:12" ht="18.75" customHeight="1">
      <c r="I2460" s="30"/>
      <c r="J2460" s="30"/>
      <c r="K2460" s="30"/>
      <c r="L2460" s="30"/>
    </row>
    <row r="2461" spans="9:12" ht="18.75" customHeight="1">
      <c r="I2461" s="30"/>
      <c r="J2461" s="30"/>
      <c r="K2461" s="30"/>
      <c r="L2461" s="30"/>
    </row>
    <row r="2462" spans="9:12" ht="18.75" customHeight="1">
      <c r="I2462" s="30"/>
      <c r="J2462" s="30"/>
      <c r="K2462" s="30"/>
      <c r="L2462" s="30"/>
    </row>
    <row r="2463" spans="9:12" ht="18.75" customHeight="1">
      <c r="I2463" s="30"/>
      <c r="J2463" s="30"/>
      <c r="K2463" s="30"/>
      <c r="L2463" s="30"/>
    </row>
    <row r="2464" spans="9:12" ht="18.75" customHeight="1">
      <c r="I2464" s="30"/>
      <c r="J2464" s="30"/>
      <c r="K2464" s="30"/>
      <c r="L2464" s="30"/>
    </row>
    <row r="2465" spans="9:12" ht="18.75" customHeight="1">
      <c r="I2465" s="30"/>
      <c r="J2465" s="30"/>
      <c r="K2465" s="30"/>
      <c r="L2465" s="30"/>
    </row>
    <row r="2466" spans="9:12" ht="18.75" customHeight="1">
      <c r="I2466" s="30"/>
      <c r="J2466" s="30"/>
      <c r="K2466" s="30"/>
      <c r="L2466" s="30"/>
    </row>
    <row r="2467" spans="9:12" ht="18.75" customHeight="1">
      <c r="I2467" s="30"/>
      <c r="J2467" s="30"/>
      <c r="K2467" s="30"/>
      <c r="L2467" s="30"/>
    </row>
    <row r="2468" spans="9:12" ht="18.75" customHeight="1">
      <c r="I2468" s="30"/>
      <c r="J2468" s="30"/>
      <c r="K2468" s="30"/>
      <c r="L2468" s="30"/>
    </row>
    <row r="2469" spans="9:12" ht="18.75" customHeight="1">
      <c r="I2469" s="30"/>
      <c r="J2469" s="30"/>
      <c r="K2469" s="30"/>
      <c r="L2469" s="30"/>
    </row>
    <row r="2470" spans="9:12" ht="18.75" customHeight="1">
      <c r="I2470" s="30"/>
      <c r="J2470" s="30"/>
      <c r="K2470" s="30"/>
      <c r="L2470" s="30"/>
    </row>
    <row r="2471" spans="9:12" ht="18.75" customHeight="1">
      <c r="I2471" s="30"/>
      <c r="J2471" s="30"/>
      <c r="K2471" s="30"/>
      <c r="L2471" s="30"/>
    </row>
    <row r="2472" spans="9:12" ht="18.75" customHeight="1">
      <c r="I2472" s="30"/>
      <c r="J2472" s="30"/>
      <c r="K2472" s="30"/>
      <c r="L2472" s="30"/>
    </row>
    <row r="2473" spans="9:12" ht="18.75" customHeight="1">
      <c r="I2473" s="30"/>
      <c r="J2473" s="30"/>
      <c r="K2473" s="30"/>
      <c r="L2473" s="30"/>
    </row>
    <row r="2474" spans="9:12" ht="18.75" customHeight="1">
      <c r="I2474" s="30"/>
      <c r="J2474" s="30"/>
      <c r="K2474" s="30"/>
      <c r="L2474" s="30"/>
    </row>
    <row r="2475" spans="9:12" ht="18.75" customHeight="1">
      <c r="I2475" s="30"/>
      <c r="J2475" s="30"/>
      <c r="K2475" s="30"/>
      <c r="L2475" s="30"/>
    </row>
    <row r="2476" spans="9:12" ht="18.75" customHeight="1">
      <c r="I2476" s="30"/>
      <c r="J2476" s="30"/>
      <c r="K2476" s="30"/>
      <c r="L2476" s="30"/>
    </row>
    <row r="2477" spans="9:12" ht="18.75" customHeight="1">
      <c r="I2477" s="30"/>
      <c r="J2477" s="30"/>
      <c r="K2477" s="30"/>
      <c r="L2477" s="30"/>
    </row>
    <row r="2478" spans="9:12" ht="18.75" customHeight="1">
      <c r="I2478" s="30"/>
      <c r="J2478" s="30"/>
      <c r="K2478" s="30"/>
      <c r="L2478" s="30"/>
    </row>
    <row r="2479" spans="9:12" ht="18.75" customHeight="1">
      <c r="I2479" s="30"/>
      <c r="J2479" s="30"/>
      <c r="K2479" s="30"/>
      <c r="L2479" s="30"/>
    </row>
    <row r="2480" spans="9:12" ht="18.75" customHeight="1">
      <c r="I2480" s="30"/>
      <c r="J2480" s="30"/>
      <c r="K2480" s="30"/>
      <c r="L2480" s="30"/>
    </row>
    <row r="2481" spans="9:12" ht="18.75" customHeight="1">
      <c r="I2481" s="30"/>
      <c r="J2481" s="30"/>
      <c r="K2481" s="30"/>
      <c r="L2481" s="30"/>
    </row>
    <row r="2482" spans="9:12" ht="18.75" customHeight="1">
      <c r="I2482" s="30"/>
      <c r="J2482" s="30"/>
      <c r="K2482" s="30"/>
      <c r="L2482" s="30"/>
    </row>
    <row r="2483" spans="9:12" ht="18.75" customHeight="1">
      <c r="I2483" s="30"/>
      <c r="J2483" s="30"/>
      <c r="K2483" s="30"/>
      <c r="L2483" s="30"/>
    </row>
    <row r="2484" spans="9:12" ht="18.75" customHeight="1">
      <c r="I2484" s="30"/>
      <c r="J2484" s="30"/>
      <c r="K2484" s="30"/>
      <c r="L2484" s="30"/>
    </row>
    <row r="2485" spans="9:12" ht="18.75" customHeight="1">
      <c r="I2485" s="30"/>
      <c r="J2485" s="30"/>
      <c r="K2485" s="30"/>
      <c r="L2485" s="30"/>
    </row>
    <row r="2486" spans="9:12" ht="18.75" customHeight="1">
      <c r="I2486" s="30"/>
      <c r="J2486" s="30"/>
      <c r="K2486" s="30"/>
      <c r="L2486" s="30"/>
    </row>
    <row r="2487" spans="9:12" ht="18.75" customHeight="1">
      <c r="I2487" s="30"/>
      <c r="J2487" s="30"/>
      <c r="K2487" s="30"/>
      <c r="L2487" s="30"/>
    </row>
    <row r="2488" spans="9:12" ht="18.75" customHeight="1">
      <c r="I2488" s="30"/>
      <c r="J2488" s="30"/>
      <c r="K2488" s="30"/>
      <c r="L2488" s="30"/>
    </row>
    <row r="2489" spans="9:12" ht="18.75" customHeight="1">
      <c r="I2489" s="30"/>
      <c r="J2489" s="30"/>
      <c r="K2489" s="30"/>
      <c r="L2489" s="30"/>
    </row>
    <row r="2490" spans="9:12" ht="18.75" customHeight="1">
      <c r="I2490" s="30"/>
      <c r="J2490" s="30"/>
      <c r="K2490" s="30"/>
      <c r="L2490" s="30"/>
    </row>
    <row r="2491" spans="9:12" ht="18.75" customHeight="1">
      <c r="I2491" s="30"/>
      <c r="J2491" s="30"/>
      <c r="K2491" s="30"/>
      <c r="L2491" s="30"/>
    </row>
    <row r="2492" spans="9:12" ht="18.75" customHeight="1">
      <c r="I2492" s="30"/>
      <c r="J2492" s="30"/>
      <c r="K2492" s="30"/>
      <c r="L2492" s="30"/>
    </row>
    <row r="2493" spans="9:12" ht="18.75" customHeight="1">
      <c r="I2493" s="30"/>
      <c r="J2493" s="30"/>
      <c r="K2493" s="30"/>
      <c r="L2493" s="30"/>
    </row>
    <row r="2494" spans="9:12" ht="18.75" customHeight="1">
      <c r="I2494" s="30"/>
      <c r="J2494" s="30"/>
      <c r="K2494" s="30"/>
      <c r="L2494" s="30"/>
    </row>
    <row r="2495" spans="9:12" ht="18.75" customHeight="1">
      <c r="I2495" s="30"/>
      <c r="J2495" s="30"/>
      <c r="K2495" s="30"/>
      <c r="L2495" s="30"/>
    </row>
    <row r="2496" spans="9:12" ht="18.75" customHeight="1">
      <c r="I2496" s="30"/>
      <c r="J2496" s="30"/>
      <c r="K2496" s="30"/>
      <c r="L2496" s="30"/>
    </row>
    <row r="2497" spans="9:12" ht="18.75" customHeight="1">
      <c r="I2497" s="30"/>
      <c r="J2497" s="30"/>
      <c r="K2497" s="30"/>
      <c r="L2497" s="30"/>
    </row>
    <row r="2498" spans="9:12" ht="18.75" customHeight="1">
      <c r="I2498" s="30"/>
      <c r="J2498" s="30"/>
      <c r="K2498" s="30"/>
      <c r="L2498" s="30"/>
    </row>
    <row r="2499" spans="9:12" ht="18.75" customHeight="1">
      <c r="I2499" s="30"/>
      <c r="J2499" s="30"/>
      <c r="K2499" s="30"/>
      <c r="L2499" s="30"/>
    </row>
    <row r="2500" spans="9:12" ht="18.75" customHeight="1">
      <c r="I2500" s="30"/>
      <c r="J2500" s="30"/>
      <c r="K2500" s="30"/>
      <c r="L2500" s="30"/>
    </row>
    <row r="2501" spans="9:12" ht="18.75" customHeight="1">
      <c r="I2501" s="30"/>
      <c r="J2501" s="30"/>
      <c r="K2501" s="30"/>
      <c r="L2501" s="30"/>
    </row>
    <row r="2502" spans="9:12" ht="18.75" customHeight="1">
      <c r="I2502" s="30"/>
      <c r="J2502" s="30"/>
      <c r="K2502" s="30"/>
      <c r="L2502" s="30"/>
    </row>
    <row r="2503" spans="9:12" ht="18.75" customHeight="1">
      <c r="I2503" s="30"/>
      <c r="J2503" s="30"/>
      <c r="K2503" s="30"/>
      <c r="L2503" s="30"/>
    </row>
    <row r="2504" spans="9:12" ht="18.75" customHeight="1">
      <c r="I2504" s="30"/>
      <c r="J2504" s="30"/>
      <c r="K2504" s="30"/>
      <c r="L2504" s="30"/>
    </row>
    <row r="2505" spans="9:12" ht="18.75" customHeight="1">
      <c r="I2505" s="30"/>
      <c r="J2505" s="30"/>
      <c r="K2505" s="30"/>
      <c r="L2505" s="30"/>
    </row>
    <row r="2506" spans="9:12" ht="18.75" customHeight="1">
      <c r="I2506" s="30"/>
      <c r="J2506" s="30"/>
      <c r="K2506" s="30"/>
      <c r="L2506" s="30"/>
    </row>
    <row r="2507" spans="9:12" ht="18.75" customHeight="1">
      <c r="I2507" s="30"/>
      <c r="J2507" s="30"/>
      <c r="K2507" s="30"/>
      <c r="L2507" s="30"/>
    </row>
    <row r="2508" spans="9:12" ht="18.75" customHeight="1">
      <c r="I2508" s="30"/>
      <c r="J2508" s="30"/>
      <c r="K2508" s="30"/>
      <c r="L2508" s="30"/>
    </row>
    <row r="2509" spans="9:12" ht="18.75" customHeight="1">
      <c r="I2509" s="30"/>
      <c r="J2509" s="30"/>
      <c r="K2509" s="30"/>
      <c r="L2509" s="30"/>
    </row>
    <row r="2510" spans="9:12" ht="18.75" customHeight="1">
      <c r="I2510" s="30"/>
      <c r="J2510" s="30"/>
      <c r="K2510" s="30"/>
      <c r="L2510" s="30"/>
    </row>
    <row r="2511" spans="9:12" ht="18.75" customHeight="1">
      <c r="I2511" s="30"/>
      <c r="J2511" s="30"/>
      <c r="K2511" s="30"/>
      <c r="L2511" s="30"/>
    </row>
    <row r="2512" spans="9:12" ht="18.75" customHeight="1">
      <c r="I2512" s="30"/>
      <c r="J2512" s="30"/>
      <c r="K2512" s="30"/>
      <c r="L2512" s="30"/>
    </row>
    <row r="2513" spans="9:12" ht="18.75" customHeight="1">
      <c r="I2513" s="30"/>
      <c r="J2513" s="30"/>
      <c r="K2513" s="30"/>
      <c r="L2513" s="30"/>
    </row>
    <row r="2514" spans="9:12" ht="18.75" customHeight="1">
      <c r="I2514" s="30"/>
      <c r="J2514" s="30"/>
      <c r="K2514" s="30"/>
      <c r="L2514" s="30"/>
    </row>
    <row r="2515" spans="9:12" ht="18.75" customHeight="1">
      <c r="I2515" s="30"/>
      <c r="J2515" s="30"/>
      <c r="K2515" s="30"/>
      <c r="L2515" s="30"/>
    </row>
    <row r="2516" spans="9:12" ht="18.75" customHeight="1">
      <c r="I2516" s="30"/>
      <c r="J2516" s="30"/>
      <c r="K2516" s="30"/>
      <c r="L2516" s="30"/>
    </row>
    <row r="2517" spans="9:12" ht="18.75" customHeight="1">
      <c r="I2517" s="30"/>
      <c r="J2517" s="30"/>
      <c r="K2517" s="30"/>
      <c r="L2517" s="30"/>
    </row>
    <row r="2518" spans="9:12" ht="18.75" customHeight="1">
      <c r="I2518" s="30"/>
      <c r="J2518" s="30"/>
      <c r="K2518" s="30"/>
      <c r="L2518" s="30"/>
    </row>
    <row r="2519" spans="9:12" ht="18.75" customHeight="1">
      <c r="I2519" s="30"/>
      <c r="J2519" s="30"/>
      <c r="K2519" s="30"/>
      <c r="L2519" s="30"/>
    </row>
    <row r="2520" spans="9:12" ht="18.75" customHeight="1">
      <c r="I2520" s="30"/>
      <c r="J2520" s="30"/>
      <c r="K2520" s="30"/>
      <c r="L2520" s="30"/>
    </row>
    <row r="2521" spans="9:12" ht="18.75" customHeight="1">
      <c r="I2521" s="30"/>
      <c r="J2521" s="30"/>
      <c r="K2521" s="30"/>
      <c r="L2521" s="30"/>
    </row>
    <row r="2522" spans="9:12" ht="18.75" customHeight="1">
      <c r="I2522" s="30"/>
      <c r="J2522" s="30"/>
      <c r="K2522" s="30"/>
      <c r="L2522" s="30"/>
    </row>
    <row r="2523" spans="9:12" ht="18.75" customHeight="1">
      <c r="I2523" s="30"/>
      <c r="J2523" s="30"/>
      <c r="K2523" s="30"/>
      <c r="L2523" s="30"/>
    </row>
    <row r="2524" spans="9:12" ht="18.75" customHeight="1">
      <c r="I2524" s="30"/>
      <c r="J2524" s="30"/>
      <c r="K2524" s="30"/>
      <c r="L2524" s="30"/>
    </row>
    <row r="2525" spans="9:12" ht="18.75" customHeight="1">
      <c r="I2525" s="30"/>
      <c r="J2525" s="30"/>
      <c r="K2525" s="30"/>
      <c r="L2525" s="30"/>
    </row>
    <row r="2526" spans="9:12" ht="18.75" customHeight="1">
      <c r="I2526" s="30"/>
      <c r="J2526" s="30"/>
      <c r="K2526" s="30"/>
      <c r="L2526" s="30"/>
    </row>
    <row r="2527" spans="9:12" ht="18.75" customHeight="1">
      <c r="I2527" s="30"/>
      <c r="J2527" s="30"/>
      <c r="K2527" s="30"/>
      <c r="L2527" s="30"/>
    </row>
    <row r="2528" spans="9:12" ht="18.75" customHeight="1">
      <c r="I2528" s="30"/>
      <c r="J2528" s="30"/>
      <c r="K2528" s="30"/>
      <c r="L2528" s="30"/>
    </row>
    <row r="2529" spans="9:12" ht="18.75" customHeight="1">
      <c r="I2529" s="30"/>
      <c r="J2529" s="30"/>
      <c r="K2529" s="30"/>
      <c r="L2529" s="30"/>
    </row>
    <row r="2530" spans="9:12" ht="18.75" customHeight="1">
      <c r="I2530" s="30"/>
      <c r="J2530" s="30"/>
      <c r="K2530" s="30"/>
      <c r="L2530" s="30"/>
    </row>
    <row r="2531" spans="9:12" ht="18.75" customHeight="1">
      <c r="I2531" s="30"/>
      <c r="J2531" s="30"/>
      <c r="K2531" s="30"/>
      <c r="L2531" s="30"/>
    </row>
    <row r="2532" spans="9:12" ht="18.75" customHeight="1">
      <c r="I2532" s="30"/>
      <c r="J2532" s="30"/>
      <c r="K2532" s="30"/>
      <c r="L2532" s="30"/>
    </row>
    <row r="2533" spans="9:12" ht="18.75" customHeight="1">
      <c r="I2533" s="30"/>
      <c r="J2533" s="30"/>
      <c r="K2533" s="30"/>
      <c r="L2533" s="30"/>
    </row>
    <row r="2534" spans="9:12" ht="18.75" customHeight="1">
      <c r="I2534" s="30"/>
      <c r="J2534" s="30"/>
      <c r="K2534" s="30"/>
      <c r="L2534" s="30"/>
    </row>
    <row r="2535" spans="9:12" ht="18.75" customHeight="1">
      <c r="I2535" s="30"/>
      <c r="J2535" s="30"/>
      <c r="K2535" s="30"/>
      <c r="L2535" s="30"/>
    </row>
    <row r="2536" spans="9:12" ht="18.75" customHeight="1">
      <c r="I2536" s="30"/>
      <c r="J2536" s="30"/>
      <c r="K2536" s="30"/>
      <c r="L2536" s="30"/>
    </row>
    <row r="2537" spans="9:12" ht="18.75" customHeight="1">
      <c r="I2537" s="30"/>
      <c r="J2537" s="30"/>
      <c r="K2537" s="30"/>
      <c r="L2537" s="30"/>
    </row>
    <row r="2538" spans="9:12" ht="18.75" customHeight="1">
      <c r="I2538" s="30"/>
      <c r="J2538" s="30"/>
      <c r="K2538" s="30"/>
      <c r="L2538" s="30"/>
    </row>
    <row r="2539" spans="9:12" ht="18.75" customHeight="1">
      <c r="I2539" s="30"/>
      <c r="J2539" s="30"/>
      <c r="K2539" s="30"/>
      <c r="L2539" s="30"/>
    </row>
    <row r="2540" spans="9:12" ht="18.75" customHeight="1">
      <c r="I2540" s="30"/>
      <c r="J2540" s="30"/>
      <c r="K2540" s="30"/>
      <c r="L2540" s="30"/>
    </row>
    <row r="2541" spans="9:12" ht="18.75" customHeight="1">
      <c r="I2541" s="30"/>
      <c r="J2541" s="30"/>
      <c r="K2541" s="30"/>
      <c r="L2541" s="30"/>
    </row>
    <row r="2542" spans="9:12" ht="18.75" customHeight="1">
      <c r="I2542" s="30"/>
      <c r="J2542" s="30"/>
      <c r="K2542" s="30"/>
      <c r="L2542" s="30"/>
    </row>
    <row r="2543" spans="9:12" ht="18.75" customHeight="1">
      <c r="I2543" s="30"/>
      <c r="J2543" s="30"/>
      <c r="K2543" s="30"/>
      <c r="L2543" s="30"/>
    </row>
    <row r="2544" spans="9:12" ht="18.75" customHeight="1">
      <c r="I2544" s="30"/>
      <c r="J2544" s="30"/>
      <c r="K2544" s="30"/>
      <c r="L2544" s="30"/>
    </row>
    <row r="2545" spans="9:12" ht="18.75" customHeight="1">
      <c r="I2545" s="30"/>
      <c r="J2545" s="30"/>
      <c r="K2545" s="30"/>
      <c r="L2545" s="30"/>
    </row>
    <row r="2546" spans="9:12" ht="18.75" customHeight="1">
      <c r="I2546" s="30"/>
      <c r="J2546" s="30"/>
      <c r="K2546" s="30"/>
      <c r="L2546" s="30"/>
    </row>
    <row r="2547" spans="9:12" ht="18.75" customHeight="1">
      <c r="I2547" s="30"/>
      <c r="J2547" s="30"/>
      <c r="K2547" s="30"/>
      <c r="L2547" s="30"/>
    </row>
    <row r="2548" spans="9:12" ht="18.75" customHeight="1">
      <c r="I2548" s="30"/>
      <c r="J2548" s="30"/>
      <c r="K2548" s="30"/>
      <c r="L2548" s="30"/>
    </row>
    <row r="2549" spans="9:12" ht="18.75" customHeight="1">
      <c r="I2549" s="30"/>
      <c r="J2549" s="30"/>
      <c r="K2549" s="30"/>
      <c r="L2549" s="30"/>
    </row>
    <row r="2550" spans="9:12" ht="18.75" customHeight="1">
      <c r="I2550" s="30"/>
      <c r="J2550" s="30"/>
      <c r="K2550" s="30"/>
      <c r="L2550" s="30"/>
    </row>
    <row r="2551" spans="9:12" ht="18.75" customHeight="1">
      <c r="I2551" s="30"/>
      <c r="J2551" s="30"/>
      <c r="K2551" s="30"/>
      <c r="L2551" s="30"/>
    </row>
    <row r="2552" spans="9:12" ht="18.75" customHeight="1">
      <c r="I2552" s="30"/>
      <c r="J2552" s="30"/>
      <c r="K2552" s="30"/>
      <c r="L2552" s="30"/>
    </row>
    <row r="2553" spans="9:12" ht="18.75" customHeight="1">
      <c r="I2553" s="30"/>
      <c r="J2553" s="30"/>
      <c r="K2553" s="30"/>
      <c r="L2553" s="30"/>
    </row>
    <row r="2554" spans="9:12" ht="18.75" customHeight="1">
      <c r="I2554" s="30"/>
      <c r="J2554" s="30"/>
      <c r="K2554" s="30"/>
      <c r="L2554" s="30"/>
    </row>
    <row r="2555" spans="9:12" ht="18.75" customHeight="1">
      <c r="I2555" s="30"/>
      <c r="J2555" s="30"/>
      <c r="K2555" s="30"/>
      <c r="L2555" s="30"/>
    </row>
    <row r="2556" spans="9:12" ht="18.75" customHeight="1">
      <c r="I2556" s="30"/>
      <c r="J2556" s="30"/>
      <c r="K2556" s="30"/>
      <c r="L2556" s="30"/>
    </row>
    <row r="2557" spans="9:12" ht="18.75" customHeight="1">
      <c r="I2557" s="30"/>
      <c r="J2557" s="30"/>
      <c r="K2557" s="30"/>
      <c r="L2557" s="30"/>
    </row>
    <row r="2558" spans="9:12" ht="18.75" customHeight="1">
      <c r="I2558" s="30"/>
      <c r="J2558" s="30"/>
      <c r="K2558" s="30"/>
      <c r="L2558" s="30"/>
    </row>
    <row r="2559" spans="9:12" ht="18.75" customHeight="1">
      <c r="I2559" s="30"/>
      <c r="J2559" s="30"/>
      <c r="K2559" s="30"/>
      <c r="L2559" s="30"/>
    </row>
    <row r="2560" spans="9:12" ht="18.75" customHeight="1">
      <c r="I2560" s="30"/>
      <c r="J2560" s="30"/>
      <c r="K2560" s="30"/>
      <c r="L2560" s="30"/>
    </row>
    <row r="2561" spans="9:12" ht="18.75" customHeight="1">
      <c r="I2561" s="30"/>
      <c r="J2561" s="30"/>
      <c r="K2561" s="30"/>
      <c r="L2561" s="30"/>
    </row>
    <row r="2562" spans="9:12" ht="18.75" customHeight="1">
      <c r="I2562" s="30"/>
      <c r="J2562" s="30"/>
      <c r="K2562" s="30"/>
      <c r="L2562" s="30"/>
    </row>
    <row r="2563" spans="9:12" ht="18.75" customHeight="1">
      <c r="I2563" s="30"/>
      <c r="J2563" s="30"/>
      <c r="K2563" s="30"/>
      <c r="L2563" s="30"/>
    </row>
    <row r="2564" spans="9:12" ht="18.75" customHeight="1">
      <c r="I2564" s="30"/>
      <c r="J2564" s="30"/>
      <c r="K2564" s="30"/>
      <c r="L2564" s="30"/>
    </row>
    <row r="2565" spans="9:12" ht="18.75" customHeight="1">
      <c r="I2565" s="30"/>
      <c r="J2565" s="30"/>
      <c r="K2565" s="30"/>
      <c r="L2565" s="30"/>
    </row>
    <row r="2566" spans="9:12" ht="18.75" customHeight="1">
      <c r="I2566" s="30"/>
      <c r="J2566" s="30"/>
      <c r="K2566" s="30"/>
      <c r="L2566" s="30"/>
    </row>
    <row r="2567" spans="9:12" ht="18.75" customHeight="1">
      <c r="I2567" s="30"/>
      <c r="J2567" s="30"/>
      <c r="K2567" s="30"/>
      <c r="L2567" s="30"/>
    </row>
    <row r="2568" spans="9:12" ht="18.75" customHeight="1">
      <c r="I2568" s="30"/>
      <c r="J2568" s="30"/>
      <c r="K2568" s="30"/>
      <c r="L2568" s="30"/>
    </row>
    <row r="2569" spans="9:12" ht="18.75" customHeight="1">
      <c r="I2569" s="30"/>
      <c r="J2569" s="30"/>
      <c r="K2569" s="30"/>
      <c r="L2569" s="30"/>
    </row>
    <row r="2570" spans="9:12" ht="18.75" customHeight="1">
      <c r="I2570" s="30"/>
      <c r="J2570" s="30"/>
      <c r="K2570" s="30"/>
      <c r="L2570" s="30"/>
    </row>
    <row r="2571" spans="9:12" ht="18.75" customHeight="1">
      <c r="I2571" s="30"/>
      <c r="J2571" s="30"/>
      <c r="K2571" s="30"/>
      <c r="L2571" s="30"/>
    </row>
    <row r="2572" spans="9:12" ht="18.75" customHeight="1">
      <c r="I2572" s="30"/>
      <c r="J2572" s="30"/>
      <c r="K2572" s="30"/>
      <c r="L2572" s="30"/>
    </row>
    <row r="2573" spans="9:12" ht="18.75" customHeight="1">
      <c r="I2573" s="30"/>
      <c r="J2573" s="30"/>
      <c r="K2573" s="30"/>
      <c r="L2573" s="30"/>
    </row>
    <row r="2574" spans="9:12" ht="18.75" customHeight="1">
      <c r="I2574" s="30"/>
      <c r="J2574" s="30"/>
      <c r="K2574" s="30"/>
      <c r="L2574" s="30"/>
    </row>
    <row r="2575" spans="9:12" ht="18.75" customHeight="1">
      <c r="I2575" s="30"/>
      <c r="J2575" s="30"/>
      <c r="K2575" s="30"/>
      <c r="L2575" s="30"/>
    </row>
    <row r="2576" spans="9:12" ht="18.75" customHeight="1">
      <c r="I2576" s="30"/>
      <c r="J2576" s="30"/>
      <c r="K2576" s="30"/>
      <c r="L2576" s="30"/>
    </row>
    <row r="2577" spans="9:12" ht="18.75" customHeight="1">
      <c r="I2577" s="30"/>
      <c r="J2577" s="30"/>
      <c r="K2577" s="30"/>
      <c r="L2577" s="30"/>
    </row>
    <row r="2578" spans="9:12" ht="18.75" customHeight="1">
      <c r="I2578" s="30"/>
      <c r="J2578" s="30"/>
      <c r="K2578" s="30"/>
      <c r="L2578" s="30"/>
    </row>
    <row r="2579" spans="9:12" ht="18.75" customHeight="1">
      <c r="I2579" s="30"/>
      <c r="J2579" s="30"/>
      <c r="K2579" s="30"/>
      <c r="L2579" s="30"/>
    </row>
    <row r="2580" spans="9:12" ht="18.75" customHeight="1">
      <c r="I2580" s="30"/>
      <c r="J2580" s="30"/>
      <c r="K2580" s="30"/>
      <c r="L2580" s="30"/>
    </row>
    <row r="2581" spans="9:12" ht="18.75" customHeight="1">
      <c r="I2581" s="30"/>
      <c r="J2581" s="30"/>
      <c r="K2581" s="30"/>
      <c r="L2581" s="30"/>
    </row>
    <row r="2582" spans="9:12" ht="18.75" customHeight="1">
      <c r="I2582" s="30"/>
      <c r="J2582" s="30"/>
      <c r="K2582" s="30"/>
      <c r="L2582" s="30"/>
    </row>
    <row r="2583" spans="9:12" ht="18.75" customHeight="1">
      <c r="I2583" s="30"/>
      <c r="J2583" s="30"/>
      <c r="K2583" s="30"/>
      <c r="L2583" s="30"/>
    </row>
    <row r="2584" spans="9:12" ht="18.75" customHeight="1">
      <c r="I2584" s="30"/>
      <c r="J2584" s="30"/>
      <c r="K2584" s="30"/>
      <c r="L2584" s="30"/>
    </row>
    <row r="2585" spans="9:12" ht="18.75" customHeight="1">
      <c r="I2585" s="30"/>
      <c r="J2585" s="30"/>
      <c r="K2585" s="30"/>
      <c r="L2585" s="30"/>
    </row>
    <row r="2586" spans="9:12" ht="18.75" customHeight="1">
      <c r="I2586" s="30"/>
      <c r="J2586" s="30"/>
      <c r="K2586" s="30"/>
      <c r="L2586" s="30"/>
    </row>
    <row r="2587" spans="9:12" ht="18.75" customHeight="1">
      <c r="I2587" s="30"/>
      <c r="J2587" s="30"/>
      <c r="K2587" s="30"/>
      <c r="L2587" s="30"/>
    </row>
    <row r="2588" spans="9:12" ht="18.75" customHeight="1">
      <c r="I2588" s="30"/>
      <c r="J2588" s="30"/>
      <c r="K2588" s="30"/>
      <c r="L2588" s="30"/>
    </row>
    <row r="2589" spans="9:12" ht="18.75" customHeight="1">
      <c r="I2589" s="30"/>
      <c r="J2589" s="30"/>
      <c r="K2589" s="30"/>
      <c r="L2589" s="30"/>
    </row>
    <row r="2590" spans="9:12" ht="18.75" customHeight="1">
      <c r="I2590" s="30"/>
      <c r="J2590" s="30"/>
      <c r="K2590" s="30"/>
      <c r="L2590" s="30"/>
    </row>
    <row r="2591" spans="9:12" ht="18.75" customHeight="1">
      <c r="I2591" s="30"/>
      <c r="J2591" s="30"/>
      <c r="K2591" s="30"/>
      <c r="L2591" s="30"/>
    </row>
    <row r="2592" spans="9:12" ht="18.75" customHeight="1">
      <c r="I2592" s="30"/>
      <c r="J2592" s="30"/>
      <c r="K2592" s="30"/>
      <c r="L2592" s="30"/>
    </row>
    <row r="2593" spans="9:12" ht="18.75" customHeight="1">
      <c r="I2593" s="30"/>
      <c r="J2593" s="30"/>
      <c r="K2593" s="30"/>
      <c r="L2593" s="30"/>
    </row>
    <row r="2594" spans="9:12" ht="18.75" customHeight="1">
      <c r="I2594" s="30"/>
      <c r="J2594" s="30"/>
      <c r="K2594" s="30"/>
      <c r="L2594" s="30"/>
    </row>
    <row r="2595" spans="9:12" ht="18.75" customHeight="1">
      <c r="I2595" s="30"/>
      <c r="J2595" s="30"/>
      <c r="K2595" s="30"/>
      <c r="L2595" s="30"/>
    </row>
    <row r="2596" spans="9:12" ht="18.75" customHeight="1">
      <c r="I2596" s="30"/>
      <c r="J2596" s="30"/>
      <c r="K2596" s="30"/>
      <c r="L2596" s="30"/>
    </row>
    <row r="2597" spans="9:12" ht="18.75" customHeight="1">
      <c r="I2597" s="30"/>
      <c r="J2597" s="30"/>
      <c r="K2597" s="30"/>
      <c r="L2597" s="30"/>
    </row>
    <row r="2598" spans="9:12" ht="18.75" customHeight="1">
      <c r="I2598" s="30"/>
      <c r="J2598" s="30"/>
      <c r="K2598" s="30"/>
      <c r="L2598" s="30"/>
    </row>
    <row r="2599" spans="9:12" ht="18.75" customHeight="1">
      <c r="I2599" s="30"/>
      <c r="J2599" s="30"/>
      <c r="K2599" s="30"/>
      <c r="L2599" s="30"/>
    </row>
    <row r="2600" spans="9:12" ht="18.75" customHeight="1">
      <c r="I2600" s="30"/>
      <c r="J2600" s="30"/>
      <c r="K2600" s="30"/>
      <c r="L2600" s="30"/>
    </row>
    <row r="2601" spans="9:12" ht="18.75" customHeight="1">
      <c r="I2601" s="30"/>
      <c r="J2601" s="30"/>
      <c r="K2601" s="30"/>
      <c r="L2601" s="30"/>
    </row>
    <row r="2602" spans="9:12" ht="18.75" customHeight="1">
      <c r="I2602" s="30"/>
      <c r="J2602" s="30"/>
      <c r="K2602" s="30"/>
      <c r="L2602" s="30"/>
    </row>
    <row r="2603" spans="9:12" ht="18.75" customHeight="1">
      <c r="I2603" s="30"/>
      <c r="J2603" s="30"/>
      <c r="K2603" s="30"/>
      <c r="L2603" s="30"/>
    </row>
    <row r="2604" spans="9:12" ht="18.75" customHeight="1">
      <c r="I2604" s="30"/>
      <c r="J2604" s="30"/>
      <c r="K2604" s="30"/>
      <c r="L2604" s="30"/>
    </row>
    <row r="2605" spans="9:12" ht="18.75" customHeight="1">
      <c r="I2605" s="30"/>
      <c r="J2605" s="30"/>
      <c r="K2605" s="30"/>
      <c r="L2605" s="30"/>
    </row>
    <row r="2606" spans="9:12" ht="18.75" customHeight="1">
      <c r="I2606" s="30"/>
      <c r="J2606" s="30"/>
      <c r="K2606" s="30"/>
      <c r="L2606" s="30"/>
    </row>
    <row r="2607" spans="9:12" ht="18.75" customHeight="1">
      <c r="I2607" s="30"/>
      <c r="J2607" s="30"/>
      <c r="K2607" s="30"/>
      <c r="L2607" s="30"/>
    </row>
    <row r="2608" spans="9:12" ht="18.75" customHeight="1">
      <c r="I2608" s="30"/>
      <c r="J2608" s="30"/>
      <c r="K2608" s="30"/>
      <c r="L2608" s="30"/>
    </row>
    <row r="2609" spans="9:12" ht="18.75" customHeight="1">
      <c r="I2609" s="30"/>
      <c r="J2609" s="30"/>
      <c r="K2609" s="30"/>
      <c r="L2609" s="30"/>
    </row>
    <row r="2610" spans="9:12" ht="18.75" customHeight="1">
      <c r="I2610" s="30"/>
      <c r="J2610" s="30"/>
      <c r="K2610" s="30"/>
      <c r="L2610" s="30"/>
    </row>
    <row r="2611" spans="9:12" ht="18.75" customHeight="1">
      <c r="I2611" s="30"/>
      <c r="J2611" s="30"/>
      <c r="K2611" s="30"/>
      <c r="L2611" s="30"/>
    </row>
    <row r="2612" spans="9:12" ht="18.75" customHeight="1">
      <c r="I2612" s="30"/>
      <c r="J2612" s="30"/>
      <c r="K2612" s="30"/>
      <c r="L2612" s="30"/>
    </row>
    <row r="2613" spans="9:12" ht="18.75" customHeight="1">
      <c r="I2613" s="30"/>
      <c r="J2613" s="30"/>
      <c r="K2613" s="30"/>
      <c r="L2613" s="30"/>
    </row>
    <row r="2614" spans="9:12" ht="18.75" customHeight="1">
      <c r="I2614" s="30"/>
      <c r="J2614" s="30"/>
      <c r="K2614" s="30"/>
      <c r="L2614" s="30"/>
    </row>
    <row r="2615" spans="9:12" ht="18.75" customHeight="1">
      <c r="I2615" s="30"/>
      <c r="J2615" s="30"/>
      <c r="K2615" s="30"/>
      <c r="L2615" s="30"/>
    </row>
    <row r="2616" spans="9:12" ht="18.75" customHeight="1">
      <c r="I2616" s="30"/>
      <c r="J2616" s="30"/>
      <c r="K2616" s="30"/>
      <c r="L2616" s="30"/>
    </row>
    <row r="2617" spans="9:12" ht="18.75" customHeight="1">
      <c r="I2617" s="30"/>
      <c r="J2617" s="30"/>
      <c r="K2617" s="30"/>
      <c r="L2617" s="30"/>
    </row>
    <row r="2618" spans="9:12" ht="18.75" customHeight="1">
      <c r="I2618" s="30"/>
      <c r="J2618" s="30"/>
      <c r="K2618" s="30"/>
      <c r="L2618" s="30"/>
    </row>
    <row r="2619" spans="9:12" ht="18.75" customHeight="1">
      <c r="I2619" s="30"/>
      <c r="J2619" s="30"/>
      <c r="K2619" s="30"/>
      <c r="L2619" s="30"/>
    </row>
    <row r="2620" spans="9:12" ht="18.75" customHeight="1">
      <c r="I2620" s="30"/>
      <c r="J2620" s="30"/>
      <c r="K2620" s="30"/>
      <c r="L2620" s="30"/>
    </row>
    <row r="2621" spans="9:12" ht="18.75" customHeight="1">
      <c r="I2621" s="30"/>
      <c r="J2621" s="30"/>
      <c r="K2621" s="30"/>
      <c r="L2621" s="30"/>
    </row>
    <row r="2622" spans="9:12" ht="18.75" customHeight="1">
      <c r="I2622" s="30"/>
      <c r="J2622" s="30"/>
      <c r="K2622" s="30"/>
      <c r="L2622" s="30"/>
    </row>
    <row r="2623" spans="9:12" ht="18.75" customHeight="1">
      <c r="I2623" s="30"/>
      <c r="J2623" s="30"/>
      <c r="K2623" s="30"/>
      <c r="L2623" s="30"/>
    </row>
    <row r="2624" spans="9:12" ht="18.75" customHeight="1">
      <c r="I2624" s="30"/>
      <c r="J2624" s="30"/>
      <c r="K2624" s="30"/>
      <c r="L2624" s="30"/>
    </row>
    <row r="2625" spans="9:12" ht="18.75" customHeight="1">
      <c r="I2625" s="30"/>
      <c r="J2625" s="30"/>
      <c r="K2625" s="30"/>
      <c r="L2625" s="30"/>
    </row>
    <row r="2626" spans="9:12" ht="18.75" customHeight="1">
      <c r="I2626" s="30"/>
      <c r="J2626" s="30"/>
      <c r="K2626" s="30"/>
      <c r="L2626" s="30"/>
    </row>
    <row r="2627" spans="9:12" ht="18.75" customHeight="1">
      <c r="I2627" s="30"/>
      <c r="J2627" s="30"/>
      <c r="K2627" s="30"/>
      <c r="L2627" s="30"/>
    </row>
    <row r="2628" spans="9:12" ht="18.75" customHeight="1">
      <c r="I2628" s="30"/>
      <c r="J2628" s="30"/>
      <c r="K2628" s="30"/>
      <c r="L2628" s="30"/>
    </row>
    <row r="2629" spans="9:12" ht="18.75" customHeight="1">
      <c r="I2629" s="30"/>
      <c r="J2629" s="30"/>
      <c r="K2629" s="30"/>
      <c r="L2629" s="30"/>
    </row>
    <row r="2630" spans="9:12" ht="18.75" customHeight="1">
      <c r="I2630" s="30"/>
      <c r="J2630" s="30"/>
      <c r="K2630" s="30"/>
      <c r="L2630" s="30"/>
    </row>
    <row r="2631" spans="9:12" ht="18.75" customHeight="1">
      <c r="I2631" s="30"/>
      <c r="J2631" s="30"/>
      <c r="K2631" s="30"/>
      <c r="L2631" s="30"/>
    </row>
    <row r="2632" spans="9:12" ht="18.75" customHeight="1">
      <c r="I2632" s="30"/>
      <c r="J2632" s="30"/>
      <c r="K2632" s="30"/>
      <c r="L2632" s="30"/>
    </row>
    <row r="2633" spans="9:12" ht="18.75" customHeight="1">
      <c r="I2633" s="30"/>
      <c r="J2633" s="30"/>
      <c r="K2633" s="30"/>
      <c r="L2633" s="30"/>
    </row>
    <row r="2634" spans="9:12" ht="18.75" customHeight="1">
      <c r="I2634" s="30"/>
      <c r="J2634" s="30"/>
      <c r="K2634" s="30"/>
      <c r="L2634" s="30"/>
    </row>
    <row r="2635" spans="9:12" ht="18.75" customHeight="1">
      <c r="I2635" s="30"/>
      <c r="J2635" s="30"/>
      <c r="K2635" s="30"/>
      <c r="L2635" s="30"/>
    </row>
    <row r="2636" spans="9:12" ht="18.75" customHeight="1">
      <c r="I2636" s="30"/>
      <c r="J2636" s="30"/>
      <c r="K2636" s="30"/>
      <c r="L2636" s="30"/>
    </row>
    <row r="2637" spans="9:12" ht="18.75" customHeight="1">
      <c r="I2637" s="30"/>
      <c r="J2637" s="30"/>
      <c r="K2637" s="30"/>
      <c r="L2637" s="30"/>
    </row>
    <row r="2638" spans="9:12" ht="18.75" customHeight="1">
      <c r="I2638" s="30"/>
      <c r="J2638" s="30"/>
      <c r="K2638" s="30"/>
      <c r="L2638" s="30"/>
    </row>
    <row r="2639" spans="9:12" ht="18.75" customHeight="1">
      <c r="I2639" s="30"/>
      <c r="J2639" s="30"/>
      <c r="K2639" s="30"/>
      <c r="L2639" s="30"/>
    </row>
    <row r="2640" spans="9:12" ht="18.75" customHeight="1">
      <c r="I2640" s="30"/>
      <c r="J2640" s="30"/>
      <c r="K2640" s="30"/>
      <c r="L2640" s="30"/>
    </row>
    <row r="2641" spans="9:12" ht="18.75" customHeight="1">
      <c r="I2641" s="30"/>
      <c r="J2641" s="30"/>
      <c r="K2641" s="30"/>
      <c r="L2641" s="30"/>
    </row>
    <row r="2642" spans="9:12" ht="18.75" customHeight="1">
      <c r="I2642" s="30"/>
      <c r="J2642" s="30"/>
      <c r="K2642" s="30"/>
      <c r="L2642" s="30"/>
    </row>
    <row r="2643" spans="9:12" ht="18.75" customHeight="1">
      <c r="I2643" s="30"/>
      <c r="J2643" s="30"/>
      <c r="K2643" s="30"/>
      <c r="L2643" s="30"/>
    </row>
    <row r="2644" spans="9:12" ht="18.75" customHeight="1">
      <c r="I2644" s="30"/>
      <c r="J2644" s="30"/>
      <c r="K2644" s="30"/>
      <c r="L2644" s="30"/>
    </row>
    <row r="2645" spans="9:12" ht="18.75" customHeight="1">
      <c r="I2645" s="30"/>
      <c r="J2645" s="30"/>
      <c r="K2645" s="30"/>
      <c r="L2645" s="30"/>
    </row>
    <row r="2646" spans="9:12" ht="18.75" customHeight="1">
      <c r="I2646" s="30"/>
      <c r="J2646" s="30"/>
      <c r="K2646" s="30"/>
      <c r="L2646" s="30"/>
    </row>
    <row r="2647" spans="9:12" ht="18.75" customHeight="1">
      <c r="I2647" s="30"/>
      <c r="J2647" s="30"/>
      <c r="K2647" s="30"/>
      <c r="L2647" s="30"/>
    </row>
    <row r="2648" spans="9:12" ht="18.75" customHeight="1">
      <c r="I2648" s="30"/>
      <c r="J2648" s="30"/>
      <c r="K2648" s="30"/>
      <c r="L2648" s="30"/>
    </row>
    <row r="2649" spans="9:12" ht="18.75" customHeight="1">
      <c r="I2649" s="30"/>
      <c r="J2649" s="30"/>
      <c r="K2649" s="30"/>
      <c r="L2649" s="30"/>
    </row>
    <row r="2650" spans="9:12" ht="18.75" customHeight="1">
      <c r="I2650" s="30"/>
      <c r="J2650" s="30"/>
      <c r="K2650" s="30"/>
      <c r="L2650" s="30"/>
    </row>
    <row r="2651" spans="9:12" ht="18.75" customHeight="1">
      <c r="I2651" s="30"/>
      <c r="J2651" s="30"/>
      <c r="K2651" s="30"/>
      <c r="L2651" s="30"/>
    </row>
    <row r="2652" spans="9:12" ht="18.75" customHeight="1">
      <c r="I2652" s="30"/>
      <c r="J2652" s="30"/>
      <c r="K2652" s="30"/>
      <c r="L2652" s="30"/>
    </row>
    <row r="2653" spans="9:12" ht="18.75" customHeight="1">
      <c r="I2653" s="30"/>
      <c r="J2653" s="30"/>
      <c r="K2653" s="30"/>
      <c r="L2653" s="30"/>
    </row>
    <row r="2654" spans="9:12" ht="18.75" customHeight="1">
      <c r="I2654" s="30"/>
      <c r="J2654" s="30"/>
      <c r="K2654" s="30"/>
      <c r="L2654" s="30"/>
    </row>
    <row r="2655" spans="9:12" ht="18.75" customHeight="1">
      <c r="I2655" s="30"/>
      <c r="J2655" s="30"/>
      <c r="K2655" s="30"/>
      <c r="L2655" s="30"/>
    </row>
    <row r="2656" spans="9:12" ht="18.75" customHeight="1">
      <c r="I2656" s="30"/>
      <c r="J2656" s="30"/>
      <c r="K2656" s="30"/>
      <c r="L2656" s="30"/>
    </row>
    <row r="2657" spans="9:12" ht="18.75" customHeight="1">
      <c r="I2657" s="30"/>
      <c r="J2657" s="30"/>
      <c r="K2657" s="30"/>
      <c r="L2657" s="30"/>
    </row>
    <row r="2658" spans="9:12" ht="18.75" customHeight="1">
      <c r="I2658" s="30"/>
      <c r="J2658" s="30"/>
      <c r="K2658" s="30"/>
      <c r="L2658" s="30"/>
    </row>
    <row r="2659" spans="9:12" ht="18.75" customHeight="1">
      <c r="I2659" s="30"/>
      <c r="J2659" s="30"/>
      <c r="K2659" s="30"/>
      <c r="L2659" s="30"/>
    </row>
    <row r="2660" spans="9:12" ht="18.75" customHeight="1">
      <c r="I2660" s="30"/>
      <c r="J2660" s="30"/>
      <c r="K2660" s="30"/>
      <c r="L2660" s="30"/>
    </row>
    <row r="2661" spans="9:12" ht="18.75" customHeight="1">
      <c r="I2661" s="30"/>
      <c r="J2661" s="30"/>
      <c r="K2661" s="30"/>
      <c r="L2661" s="30"/>
    </row>
    <row r="2662" spans="9:12" ht="18.75" customHeight="1">
      <c r="I2662" s="30"/>
      <c r="J2662" s="30"/>
      <c r="K2662" s="30"/>
      <c r="L2662" s="30"/>
    </row>
    <row r="2663" spans="9:12" ht="18.75" customHeight="1">
      <c r="I2663" s="30"/>
      <c r="J2663" s="30"/>
      <c r="K2663" s="30"/>
      <c r="L2663" s="30"/>
    </row>
    <row r="2664" spans="9:12" ht="18.75" customHeight="1">
      <c r="I2664" s="30"/>
      <c r="J2664" s="30"/>
      <c r="K2664" s="30"/>
      <c r="L2664" s="30"/>
    </row>
    <row r="2665" spans="9:12" ht="18.75" customHeight="1">
      <c r="I2665" s="30"/>
      <c r="J2665" s="30"/>
      <c r="K2665" s="30"/>
      <c r="L2665" s="30"/>
    </row>
    <row r="2666" spans="9:12" ht="18.75" customHeight="1">
      <c r="I2666" s="30"/>
      <c r="J2666" s="30"/>
      <c r="K2666" s="30"/>
      <c r="L2666" s="30"/>
    </row>
    <row r="2667" spans="9:12" ht="18.75" customHeight="1">
      <c r="I2667" s="30"/>
      <c r="J2667" s="30"/>
      <c r="K2667" s="30"/>
      <c r="L2667" s="30"/>
    </row>
    <row r="2668" spans="9:12" ht="18.75" customHeight="1">
      <c r="I2668" s="30"/>
      <c r="J2668" s="30"/>
      <c r="K2668" s="30"/>
      <c r="L2668" s="30"/>
    </row>
    <row r="2669" spans="9:12" ht="18.75" customHeight="1">
      <c r="I2669" s="30"/>
      <c r="J2669" s="30"/>
      <c r="K2669" s="30"/>
      <c r="L2669" s="30"/>
    </row>
    <row r="2670" spans="9:12" ht="18.75" customHeight="1">
      <c r="I2670" s="30"/>
      <c r="J2670" s="30"/>
      <c r="K2670" s="30"/>
      <c r="L2670" s="30"/>
    </row>
    <row r="2671" spans="9:12" ht="18.75" customHeight="1">
      <c r="I2671" s="30"/>
      <c r="J2671" s="30"/>
      <c r="K2671" s="30"/>
      <c r="L2671" s="30"/>
    </row>
    <row r="2672" spans="9:12" ht="18.75" customHeight="1">
      <c r="I2672" s="30"/>
      <c r="J2672" s="30"/>
      <c r="K2672" s="30"/>
      <c r="L2672" s="30"/>
    </row>
    <row r="2673" spans="9:12" ht="18.75" customHeight="1">
      <c r="I2673" s="30"/>
      <c r="J2673" s="30"/>
      <c r="K2673" s="30"/>
      <c r="L2673" s="30"/>
    </row>
    <row r="2674" spans="9:12" ht="18.75" customHeight="1">
      <c r="I2674" s="30"/>
      <c r="J2674" s="30"/>
      <c r="K2674" s="30"/>
      <c r="L2674" s="30"/>
    </row>
    <row r="2675" spans="9:12" ht="18.75" customHeight="1">
      <c r="I2675" s="30"/>
      <c r="J2675" s="30"/>
      <c r="K2675" s="30"/>
      <c r="L2675" s="30"/>
    </row>
    <row r="2676" spans="9:12" ht="18.75" customHeight="1">
      <c r="I2676" s="30"/>
      <c r="J2676" s="30"/>
      <c r="K2676" s="30"/>
      <c r="L2676" s="30"/>
    </row>
    <row r="2677" spans="9:12" ht="18.75" customHeight="1">
      <c r="I2677" s="30"/>
      <c r="J2677" s="30"/>
      <c r="K2677" s="30"/>
      <c r="L2677" s="30"/>
    </row>
    <row r="2678" spans="9:12" ht="18.75" customHeight="1">
      <c r="I2678" s="30"/>
      <c r="J2678" s="30"/>
      <c r="K2678" s="30"/>
      <c r="L2678" s="30"/>
    </row>
    <row r="2679" spans="9:12" ht="18.75" customHeight="1">
      <c r="I2679" s="30"/>
      <c r="J2679" s="30"/>
      <c r="K2679" s="30"/>
      <c r="L2679" s="30"/>
    </row>
    <row r="2680" spans="9:12" ht="18.75" customHeight="1">
      <c r="I2680" s="30"/>
      <c r="J2680" s="30"/>
      <c r="K2680" s="30"/>
      <c r="L2680" s="30"/>
    </row>
    <row r="2681" spans="9:12" ht="18.75" customHeight="1">
      <c r="I2681" s="30"/>
      <c r="J2681" s="30"/>
      <c r="K2681" s="30"/>
      <c r="L2681" s="30"/>
    </row>
    <row r="2682" spans="9:12" ht="18.75" customHeight="1">
      <c r="I2682" s="30"/>
      <c r="J2682" s="30"/>
      <c r="K2682" s="30"/>
      <c r="L2682" s="30"/>
    </row>
    <row r="2683" spans="9:12" ht="18.75" customHeight="1">
      <c r="I2683" s="30"/>
      <c r="J2683" s="30"/>
      <c r="K2683" s="30"/>
      <c r="L2683" s="30"/>
    </row>
    <row r="2684" spans="9:12" ht="18.75" customHeight="1">
      <c r="I2684" s="30"/>
      <c r="J2684" s="30"/>
      <c r="K2684" s="30"/>
      <c r="L2684" s="30"/>
    </row>
    <row r="2685" spans="9:12" ht="18.75" customHeight="1">
      <c r="I2685" s="30"/>
      <c r="J2685" s="30"/>
      <c r="K2685" s="30"/>
      <c r="L2685" s="30"/>
    </row>
    <row r="2686" spans="9:12" ht="18.75" customHeight="1">
      <c r="I2686" s="30"/>
      <c r="J2686" s="30"/>
      <c r="K2686" s="30"/>
      <c r="L2686" s="30"/>
    </row>
    <row r="2687" spans="9:12" ht="18.75" customHeight="1">
      <c r="I2687" s="30"/>
      <c r="J2687" s="30"/>
      <c r="K2687" s="30"/>
      <c r="L2687" s="30"/>
    </row>
    <row r="2688" spans="9:12" ht="18.75" customHeight="1">
      <c r="I2688" s="30"/>
      <c r="J2688" s="30"/>
      <c r="K2688" s="30"/>
      <c r="L2688" s="30"/>
    </row>
    <row r="2689" spans="9:12" ht="18.75" customHeight="1">
      <c r="I2689" s="30"/>
      <c r="J2689" s="30"/>
      <c r="K2689" s="30"/>
      <c r="L2689" s="30"/>
    </row>
    <row r="2690" spans="9:12" ht="18.75" customHeight="1">
      <c r="I2690" s="30"/>
      <c r="J2690" s="30"/>
      <c r="K2690" s="30"/>
      <c r="L2690" s="30"/>
    </row>
    <row r="2691" spans="9:12" ht="18.75" customHeight="1">
      <c r="I2691" s="30"/>
      <c r="J2691" s="30"/>
      <c r="K2691" s="30"/>
      <c r="L2691" s="30"/>
    </row>
    <row r="2692" spans="9:12" ht="18.75" customHeight="1">
      <c r="I2692" s="30"/>
      <c r="J2692" s="30"/>
      <c r="K2692" s="30"/>
      <c r="L2692" s="30"/>
    </row>
    <row r="2693" spans="9:12" ht="18.75" customHeight="1">
      <c r="I2693" s="30"/>
      <c r="J2693" s="30"/>
      <c r="K2693" s="30"/>
      <c r="L2693" s="30"/>
    </row>
    <row r="2694" spans="9:12" ht="18.75" customHeight="1">
      <c r="I2694" s="30"/>
      <c r="J2694" s="30"/>
      <c r="K2694" s="30"/>
      <c r="L2694" s="30"/>
    </row>
    <row r="2695" spans="9:12" ht="18.75" customHeight="1">
      <c r="I2695" s="30"/>
      <c r="J2695" s="30"/>
      <c r="K2695" s="30"/>
      <c r="L2695" s="30"/>
    </row>
    <row r="2696" spans="9:12" ht="18.75" customHeight="1">
      <c r="I2696" s="30"/>
      <c r="J2696" s="30"/>
      <c r="K2696" s="30"/>
      <c r="L2696" s="30"/>
    </row>
    <row r="2697" spans="9:12" ht="18.75" customHeight="1">
      <c r="I2697" s="30"/>
      <c r="J2697" s="30"/>
      <c r="K2697" s="30"/>
      <c r="L2697" s="30"/>
    </row>
    <row r="2698" spans="9:12" ht="18.75" customHeight="1">
      <c r="I2698" s="30"/>
      <c r="J2698" s="30"/>
      <c r="K2698" s="30"/>
      <c r="L2698" s="30"/>
    </row>
    <row r="2699" spans="9:12" ht="18.75" customHeight="1">
      <c r="I2699" s="30"/>
      <c r="J2699" s="30"/>
      <c r="K2699" s="30"/>
      <c r="L2699" s="30"/>
    </row>
    <row r="2700" spans="9:12" ht="18.75" customHeight="1">
      <c r="I2700" s="30"/>
      <c r="J2700" s="30"/>
      <c r="K2700" s="30"/>
      <c r="L2700" s="30"/>
    </row>
    <row r="2701" spans="9:12" ht="18.75" customHeight="1">
      <c r="I2701" s="30"/>
      <c r="J2701" s="30"/>
      <c r="K2701" s="30"/>
      <c r="L2701" s="30"/>
    </row>
    <row r="2702" spans="9:12" ht="18.75" customHeight="1">
      <c r="I2702" s="30"/>
      <c r="J2702" s="30"/>
      <c r="K2702" s="30"/>
      <c r="L2702" s="30"/>
    </row>
    <row r="2703" spans="9:12" ht="18.75" customHeight="1">
      <c r="I2703" s="30"/>
      <c r="J2703" s="30"/>
      <c r="K2703" s="30"/>
      <c r="L2703" s="30"/>
    </row>
    <row r="2704" spans="9:12" ht="18.75" customHeight="1">
      <c r="I2704" s="30"/>
      <c r="J2704" s="30"/>
      <c r="K2704" s="30"/>
      <c r="L2704" s="30"/>
    </row>
    <row r="2705" spans="9:12" ht="18.75" customHeight="1">
      <c r="I2705" s="30"/>
      <c r="J2705" s="30"/>
      <c r="K2705" s="30"/>
      <c r="L2705" s="30"/>
    </row>
    <row r="2706" spans="9:12" ht="18.75" customHeight="1">
      <c r="I2706" s="30"/>
      <c r="J2706" s="30"/>
      <c r="K2706" s="30"/>
      <c r="L2706" s="30"/>
    </row>
    <row r="2707" spans="9:12" ht="18.75" customHeight="1">
      <c r="I2707" s="30"/>
      <c r="J2707" s="30"/>
      <c r="K2707" s="30"/>
      <c r="L2707" s="30"/>
    </row>
    <row r="2708" spans="9:12" ht="18.75" customHeight="1">
      <c r="I2708" s="30"/>
      <c r="J2708" s="30"/>
      <c r="K2708" s="30"/>
      <c r="L2708" s="30"/>
    </row>
    <row r="2709" spans="9:12" ht="18.75" customHeight="1">
      <c r="I2709" s="30"/>
      <c r="J2709" s="30"/>
      <c r="K2709" s="30"/>
      <c r="L2709" s="30"/>
    </row>
    <row r="2710" spans="9:12" ht="18.75" customHeight="1">
      <c r="I2710" s="30"/>
      <c r="J2710" s="30"/>
      <c r="K2710" s="30"/>
      <c r="L2710" s="30"/>
    </row>
    <row r="2711" spans="9:12" ht="18.75" customHeight="1">
      <c r="I2711" s="30"/>
      <c r="J2711" s="30"/>
      <c r="K2711" s="30"/>
      <c r="L2711" s="30"/>
    </row>
    <row r="2712" spans="9:12" ht="18.75" customHeight="1">
      <c r="I2712" s="30"/>
      <c r="J2712" s="30"/>
      <c r="K2712" s="30"/>
      <c r="L2712" s="30"/>
    </row>
    <row r="2713" spans="9:12" ht="18.75" customHeight="1">
      <c r="I2713" s="30"/>
      <c r="J2713" s="30"/>
      <c r="K2713" s="30"/>
      <c r="L2713" s="30"/>
    </row>
    <row r="2714" spans="9:12" ht="18.75" customHeight="1">
      <c r="I2714" s="30"/>
      <c r="J2714" s="30"/>
      <c r="K2714" s="30"/>
      <c r="L2714" s="30"/>
    </row>
    <row r="2715" spans="9:12" ht="18.75" customHeight="1">
      <c r="I2715" s="30"/>
      <c r="J2715" s="30"/>
      <c r="K2715" s="30"/>
      <c r="L2715" s="30"/>
    </row>
    <row r="2716" spans="9:12" ht="18.75" customHeight="1">
      <c r="I2716" s="30"/>
      <c r="J2716" s="30"/>
      <c r="K2716" s="30"/>
      <c r="L2716" s="30"/>
    </row>
    <row r="2717" spans="9:12" ht="18.75" customHeight="1">
      <c r="I2717" s="30"/>
      <c r="J2717" s="30"/>
      <c r="K2717" s="30"/>
      <c r="L2717" s="30"/>
    </row>
    <row r="2718" spans="9:12" ht="18.75" customHeight="1">
      <c r="I2718" s="30"/>
      <c r="J2718" s="30"/>
      <c r="K2718" s="30"/>
      <c r="L2718" s="30"/>
    </row>
    <row r="2719" spans="9:12" ht="18.75" customHeight="1">
      <c r="I2719" s="30"/>
      <c r="J2719" s="30"/>
      <c r="K2719" s="30"/>
      <c r="L2719" s="30"/>
    </row>
    <row r="2720" spans="9:12" ht="18.75" customHeight="1">
      <c r="I2720" s="30"/>
      <c r="J2720" s="30"/>
      <c r="K2720" s="30"/>
      <c r="L2720" s="30"/>
    </row>
    <row r="2721" spans="9:12" ht="18.75" customHeight="1">
      <c r="I2721" s="30"/>
      <c r="J2721" s="30"/>
      <c r="K2721" s="30"/>
      <c r="L2721" s="30"/>
    </row>
    <row r="2722" spans="9:12" ht="18.75" customHeight="1">
      <c r="I2722" s="30"/>
      <c r="J2722" s="30"/>
      <c r="K2722" s="30"/>
      <c r="L2722" s="30"/>
    </row>
    <row r="2723" spans="9:12" ht="18.75" customHeight="1">
      <c r="I2723" s="30"/>
      <c r="J2723" s="30"/>
      <c r="K2723" s="30"/>
      <c r="L2723" s="30"/>
    </row>
    <row r="2724" spans="9:12" ht="18.75" customHeight="1">
      <c r="I2724" s="30"/>
      <c r="J2724" s="30"/>
      <c r="K2724" s="30"/>
      <c r="L2724" s="30"/>
    </row>
    <row r="2725" spans="9:12" ht="18.75" customHeight="1">
      <c r="I2725" s="30"/>
      <c r="J2725" s="30"/>
      <c r="K2725" s="30"/>
      <c r="L2725" s="30"/>
    </row>
    <row r="2726" spans="9:12" ht="18.75" customHeight="1">
      <c r="I2726" s="30"/>
      <c r="J2726" s="30"/>
      <c r="K2726" s="30"/>
      <c r="L2726" s="30"/>
    </row>
    <row r="2727" spans="9:12" ht="18.75" customHeight="1">
      <c r="I2727" s="30"/>
      <c r="J2727" s="30"/>
      <c r="K2727" s="30"/>
      <c r="L2727" s="30"/>
    </row>
    <row r="2728" spans="9:12" ht="18.75" customHeight="1">
      <c r="I2728" s="30"/>
      <c r="J2728" s="30"/>
      <c r="K2728" s="30"/>
      <c r="L2728" s="30"/>
    </row>
    <row r="2729" spans="9:12" ht="18.75" customHeight="1">
      <c r="I2729" s="30"/>
      <c r="J2729" s="30"/>
      <c r="K2729" s="30"/>
      <c r="L2729" s="30"/>
    </row>
    <row r="2730" spans="9:12" ht="18.75" customHeight="1">
      <c r="I2730" s="30"/>
      <c r="J2730" s="30"/>
      <c r="K2730" s="30"/>
      <c r="L2730" s="30"/>
    </row>
    <row r="2731" spans="9:12" ht="18.75" customHeight="1">
      <c r="I2731" s="30"/>
      <c r="J2731" s="30"/>
      <c r="K2731" s="30"/>
      <c r="L2731" s="30"/>
    </row>
    <row r="2732" spans="9:12" ht="18.75" customHeight="1">
      <c r="I2732" s="30"/>
      <c r="J2732" s="30"/>
      <c r="K2732" s="30"/>
      <c r="L2732" s="30"/>
    </row>
    <row r="2733" spans="9:12" ht="18.75" customHeight="1">
      <c r="I2733" s="30"/>
      <c r="J2733" s="30"/>
      <c r="K2733" s="30"/>
      <c r="L2733" s="30"/>
    </row>
    <row r="2734" spans="9:12" ht="18.75" customHeight="1">
      <c r="I2734" s="30"/>
      <c r="J2734" s="30"/>
      <c r="K2734" s="30"/>
      <c r="L2734" s="30"/>
    </row>
    <row r="2735" spans="9:12" ht="18.75" customHeight="1">
      <c r="I2735" s="30"/>
      <c r="J2735" s="30"/>
      <c r="K2735" s="30"/>
      <c r="L2735" s="30"/>
    </row>
    <row r="2736" spans="9:12" ht="18.75" customHeight="1">
      <c r="I2736" s="30"/>
      <c r="J2736" s="30"/>
      <c r="K2736" s="30"/>
      <c r="L2736" s="30"/>
    </row>
    <row r="2737" spans="9:12" ht="18.75" customHeight="1">
      <c r="I2737" s="30"/>
      <c r="J2737" s="30"/>
      <c r="K2737" s="30"/>
      <c r="L2737" s="30"/>
    </row>
    <row r="2738" spans="9:12" ht="18.75" customHeight="1">
      <c r="I2738" s="30"/>
      <c r="J2738" s="30"/>
      <c r="K2738" s="30"/>
      <c r="L2738" s="30"/>
    </row>
    <row r="2739" spans="9:12" ht="18.75" customHeight="1">
      <c r="I2739" s="30"/>
      <c r="J2739" s="30"/>
      <c r="K2739" s="30"/>
      <c r="L2739" s="30"/>
    </row>
    <row r="2740" spans="9:12" ht="18.75" customHeight="1">
      <c r="I2740" s="30"/>
      <c r="J2740" s="30"/>
      <c r="K2740" s="30"/>
      <c r="L2740" s="30"/>
    </row>
    <row r="2741" spans="9:12" ht="18.75" customHeight="1">
      <c r="I2741" s="30"/>
      <c r="J2741" s="30"/>
      <c r="K2741" s="30"/>
      <c r="L2741" s="30"/>
    </row>
    <row r="2742" spans="9:12" ht="18.75" customHeight="1">
      <c r="I2742" s="30"/>
      <c r="J2742" s="30"/>
      <c r="K2742" s="30"/>
      <c r="L2742" s="30"/>
    </row>
    <row r="2743" spans="9:12" ht="18.75" customHeight="1">
      <c r="I2743" s="30"/>
      <c r="J2743" s="30"/>
      <c r="K2743" s="30"/>
      <c r="L2743" s="30"/>
    </row>
    <row r="2744" spans="9:12" ht="18.75" customHeight="1">
      <c r="I2744" s="30"/>
      <c r="J2744" s="30"/>
      <c r="K2744" s="30"/>
      <c r="L2744" s="30"/>
    </row>
    <row r="2745" spans="9:12" ht="18.75" customHeight="1">
      <c r="I2745" s="30"/>
      <c r="J2745" s="30"/>
      <c r="K2745" s="30"/>
      <c r="L2745" s="30"/>
    </row>
    <row r="2746" spans="9:12" ht="18.75" customHeight="1">
      <c r="I2746" s="30"/>
      <c r="J2746" s="30"/>
      <c r="K2746" s="30"/>
      <c r="L2746" s="30"/>
    </row>
    <row r="2747" spans="9:12" ht="18.75" customHeight="1">
      <c r="I2747" s="30"/>
      <c r="J2747" s="30"/>
      <c r="K2747" s="30"/>
      <c r="L2747" s="30"/>
    </row>
    <row r="2748" spans="9:12" ht="18.75" customHeight="1">
      <c r="I2748" s="30"/>
      <c r="J2748" s="30"/>
      <c r="K2748" s="30"/>
      <c r="L2748" s="30"/>
    </row>
    <row r="2749" spans="9:12" ht="18.75" customHeight="1">
      <c r="I2749" s="30"/>
      <c r="J2749" s="30"/>
      <c r="K2749" s="30"/>
      <c r="L2749" s="30"/>
    </row>
  </sheetData>
  <mergeCells count="7">
    <mergeCell ref="M44:M45"/>
    <mergeCell ref="L44:L45"/>
    <mergeCell ref="B2:H2"/>
    <mergeCell ref="B3:H3"/>
    <mergeCell ref="I44:I45"/>
    <mergeCell ref="K44:K45"/>
    <mergeCell ref="J44:J45"/>
  </mergeCells>
  <printOptions horizontalCentered="1"/>
  <pageMargins left="0.74803149606299213" right="0.27559055118110237" top="0.70866141732283472" bottom="0.15748031496062992" header="0.27559055118110237" footer="0.15748031496062992"/>
  <pageSetup paperSize="9" scale="63" orientation="portrait" r:id="rId1"/>
  <headerFooter alignWithMargins="0">
    <oddHeader xml:space="preserve">&amp;LMAGYARPOLÁNY KÖZSÉG
 ÖNKORMÁNYZATA&amp;C2012.ÉVI ZÁRSZÁMADÁS
BEVÉTELEK
&amp;R5. melléklet a 6/2013. (V. 8.)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pageSetUpPr fitToPage="1"/>
  </sheetPr>
  <dimension ref="A1:M107"/>
  <sheetViews>
    <sheetView view="pageLayout" zoomScaleNormal="100" workbookViewId="0"/>
  </sheetViews>
  <sheetFormatPr defaultRowHeight="16.5" customHeight="1"/>
  <cols>
    <col min="1" max="1" width="5.5703125" style="34" customWidth="1"/>
    <col min="2" max="2" width="11.85546875" style="35" customWidth="1"/>
    <col min="3" max="3" width="36.42578125" style="34" bestFit="1" customWidth="1"/>
    <col min="4" max="4" width="11.7109375" style="45" bestFit="1" customWidth="1"/>
    <col min="5" max="5" width="14" style="34" customWidth="1"/>
    <col min="6" max="6" width="12.140625" style="34" bestFit="1" customWidth="1"/>
    <col min="7" max="7" width="10.85546875" style="34" bestFit="1" customWidth="1"/>
    <col min="8" max="8" width="12.5703125" style="34" bestFit="1" customWidth="1"/>
    <col min="9" max="9" width="14" style="34" bestFit="1" customWidth="1"/>
    <col min="10" max="10" width="11.28515625" style="34" bestFit="1" customWidth="1"/>
    <col min="11" max="11" width="10.7109375" style="34" bestFit="1" customWidth="1"/>
    <col min="12" max="13" width="10.42578125" style="34" bestFit="1" customWidth="1"/>
    <col min="14" max="256" width="9.140625" style="34"/>
    <col min="257" max="257" width="5.5703125" style="34" customWidth="1"/>
    <col min="258" max="258" width="11.85546875" style="34" customWidth="1"/>
    <col min="259" max="259" width="36.42578125" style="34" bestFit="1" customWidth="1"/>
    <col min="260" max="260" width="11.7109375" style="34" bestFit="1" customWidth="1"/>
    <col min="261" max="261" width="14" style="34" customWidth="1"/>
    <col min="262" max="262" width="12.140625" style="34" bestFit="1" customWidth="1"/>
    <col min="263" max="263" width="10.85546875" style="34" bestFit="1" customWidth="1"/>
    <col min="264" max="264" width="12.5703125" style="34" bestFit="1" customWidth="1"/>
    <col min="265" max="265" width="14" style="34" bestFit="1" customWidth="1"/>
    <col min="266" max="266" width="11.28515625" style="34" bestFit="1" customWidth="1"/>
    <col min="267" max="267" width="10.7109375" style="34" bestFit="1" customWidth="1"/>
    <col min="268" max="269" width="10.42578125" style="34" bestFit="1" customWidth="1"/>
    <col min="270" max="512" width="9.140625" style="34"/>
    <col min="513" max="513" width="5.5703125" style="34" customWidth="1"/>
    <col min="514" max="514" width="11.85546875" style="34" customWidth="1"/>
    <col min="515" max="515" width="36.42578125" style="34" bestFit="1" customWidth="1"/>
    <col min="516" max="516" width="11.7109375" style="34" bestFit="1" customWidth="1"/>
    <col min="517" max="517" width="14" style="34" customWidth="1"/>
    <col min="518" max="518" width="12.140625" style="34" bestFit="1" customWidth="1"/>
    <col min="519" max="519" width="10.85546875" style="34" bestFit="1" customWidth="1"/>
    <col min="520" max="520" width="12.5703125" style="34" bestFit="1" customWidth="1"/>
    <col min="521" max="521" width="14" style="34" bestFit="1" customWidth="1"/>
    <col min="522" max="522" width="11.28515625" style="34" bestFit="1" customWidth="1"/>
    <col min="523" max="523" width="10.7109375" style="34" bestFit="1" customWidth="1"/>
    <col min="524" max="525" width="10.42578125" style="34" bestFit="1" customWidth="1"/>
    <col min="526" max="768" width="9.140625" style="34"/>
    <col min="769" max="769" width="5.5703125" style="34" customWidth="1"/>
    <col min="770" max="770" width="11.85546875" style="34" customWidth="1"/>
    <col min="771" max="771" width="36.42578125" style="34" bestFit="1" customWidth="1"/>
    <col min="772" max="772" width="11.7109375" style="34" bestFit="1" customWidth="1"/>
    <col min="773" max="773" width="14" style="34" customWidth="1"/>
    <col min="774" max="774" width="12.140625" style="34" bestFit="1" customWidth="1"/>
    <col min="775" max="775" width="10.85546875" style="34" bestFit="1" customWidth="1"/>
    <col min="776" max="776" width="12.5703125" style="34" bestFit="1" customWidth="1"/>
    <col min="777" max="777" width="14" style="34" bestFit="1" customWidth="1"/>
    <col min="778" max="778" width="11.28515625" style="34" bestFit="1" customWidth="1"/>
    <col min="779" max="779" width="10.7109375" style="34" bestFit="1" customWidth="1"/>
    <col min="780" max="781" width="10.42578125" style="34" bestFit="1" customWidth="1"/>
    <col min="782" max="1024" width="9.140625" style="34"/>
    <col min="1025" max="1025" width="5.5703125" style="34" customWidth="1"/>
    <col min="1026" max="1026" width="11.85546875" style="34" customWidth="1"/>
    <col min="1027" max="1027" width="36.42578125" style="34" bestFit="1" customWidth="1"/>
    <col min="1028" max="1028" width="11.7109375" style="34" bestFit="1" customWidth="1"/>
    <col min="1029" max="1029" width="14" style="34" customWidth="1"/>
    <col min="1030" max="1030" width="12.140625" style="34" bestFit="1" customWidth="1"/>
    <col min="1031" max="1031" width="10.85546875" style="34" bestFit="1" customWidth="1"/>
    <col min="1032" max="1032" width="12.5703125" style="34" bestFit="1" customWidth="1"/>
    <col min="1033" max="1033" width="14" style="34" bestFit="1" customWidth="1"/>
    <col min="1034" max="1034" width="11.28515625" style="34" bestFit="1" customWidth="1"/>
    <col min="1035" max="1035" width="10.7109375" style="34" bestFit="1" customWidth="1"/>
    <col min="1036" max="1037" width="10.42578125" style="34" bestFit="1" customWidth="1"/>
    <col min="1038" max="1280" width="9.140625" style="34"/>
    <col min="1281" max="1281" width="5.5703125" style="34" customWidth="1"/>
    <col min="1282" max="1282" width="11.85546875" style="34" customWidth="1"/>
    <col min="1283" max="1283" width="36.42578125" style="34" bestFit="1" customWidth="1"/>
    <col min="1284" max="1284" width="11.7109375" style="34" bestFit="1" customWidth="1"/>
    <col min="1285" max="1285" width="14" style="34" customWidth="1"/>
    <col min="1286" max="1286" width="12.140625" style="34" bestFit="1" customWidth="1"/>
    <col min="1287" max="1287" width="10.85546875" style="34" bestFit="1" customWidth="1"/>
    <col min="1288" max="1288" width="12.5703125" style="34" bestFit="1" customWidth="1"/>
    <col min="1289" max="1289" width="14" style="34" bestFit="1" customWidth="1"/>
    <col min="1290" max="1290" width="11.28515625" style="34" bestFit="1" customWidth="1"/>
    <col min="1291" max="1291" width="10.7109375" style="34" bestFit="1" customWidth="1"/>
    <col min="1292" max="1293" width="10.42578125" style="34" bestFit="1" customWidth="1"/>
    <col min="1294" max="1536" width="9.140625" style="34"/>
    <col min="1537" max="1537" width="5.5703125" style="34" customWidth="1"/>
    <col min="1538" max="1538" width="11.85546875" style="34" customWidth="1"/>
    <col min="1539" max="1539" width="36.42578125" style="34" bestFit="1" customWidth="1"/>
    <col min="1540" max="1540" width="11.7109375" style="34" bestFit="1" customWidth="1"/>
    <col min="1541" max="1541" width="14" style="34" customWidth="1"/>
    <col min="1542" max="1542" width="12.140625" style="34" bestFit="1" customWidth="1"/>
    <col min="1543" max="1543" width="10.85546875" style="34" bestFit="1" customWidth="1"/>
    <col min="1544" max="1544" width="12.5703125" style="34" bestFit="1" customWidth="1"/>
    <col min="1545" max="1545" width="14" style="34" bestFit="1" customWidth="1"/>
    <col min="1546" max="1546" width="11.28515625" style="34" bestFit="1" customWidth="1"/>
    <col min="1547" max="1547" width="10.7109375" style="34" bestFit="1" customWidth="1"/>
    <col min="1548" max="1549" width="10.42578125" style="34" bestFit="1" customWidth="1"/>
    <col min="1550" max="1792" width="9.140625" style="34"/>
    <col min="1793" max="1793" width="5.5703125" style="34" customWidth="1"/>
    <col min="1794" max="1794" width="11.85546875" style="34" customWidth="1"/>
    <col min="1795" max="1795" width="36.42578125" style="34" bestFit="1" customWidth="1"/>
    <col min="1796" max="1796" width="11.7109375" style="34" bestFit="1" customWidth="1"/>
    <col min="1797" max="1797" width="14" style="34" customWidth="1"/>
    <col min="1798" max="1798" width="12.140625" style="34" bestFit="1" customWidth="1"/>
    <col min="1799" max="1799" width="10.85546875" style="34" bestFit="1" customWidth="1"/>
    <col min="1800" max="1800" width="12.5703125" style="34" bestFit="1" customWidth="1"/>
    <col min="1801" max="1801" width="14" style="34" bestFit="1" customWidth="1"/>
    <col min="1802" max="1802" width="11.28515625" style="34" bestFit="1" customWidth="1"/>
    <col min="1803" max="1803" width="10.7109375" style="34" bestFit="1" customWidth="1"/>
    <col min="1804" max="1805" width="10.42578125" style="34" bestFit="1" customWidth="1"/>
    <col min="1806" max="2048" width="9.140625" style="34"/>
    <col min="2049" max="2049" width="5.5703125" style="34" customWidth="1"/>
    <col min="2050" max="2050" width="11.85546875" style="34" customWidth="1"/>
    <col min="2051" max="2051" width="36.42578125" style="34" bestFit="1" customWidth="1"/>
    <col min="2052" max="2052" width="11.7109375" style="34" bestFit="1" customWidth="1"/>
    <col min="2053" max="2053" width="14" style="34" customWidth="1"/>
    <col min="2054" max="2054" width="12.140625" style="34" bestFit="1" customWidth="1"/>
    <col min="2055" max="2055" width="10.85546875" style="34" bestFit="1" customWidth="1"/>
    <col min="2056" max="2056" width="12.5703125" style="34" bestFit="1" customWidth="1"/>
    <col min="2057" max="2057" width="14" style="34" bestFit="1" customWidth="1"/>
    <col min="2058" max="2058" width="11.28515625" style="34" bestFit="1" customWidth="1"/>
    <col min="2059" max="2059" width="10.7109375" style="34" bestFit="1" customWidth="1"/>
    <col min="2060" max="2061" width="10.42578125" style="34" bestFit="1" customWidth="1"/>
    <col min="2062" max="2304" width="9.140625" style="34"/>
    <col min="2305" max="2305" width="5.5703125" style="34" customWidth="1"/>
    <col min="2306" max="2306" width="11.85546875" style="34" customWidth="1"/>
    <col min="2307" max="2307" width="36.42578125" style="34" bestFit="1" customWidth="1"/>
    <col min="2308" max="2308" width="11.7109375" style="34" bestFit="1" customWidth="1"/>
    <col min="2309" max="2309" width="14" style="34" customWidth="1"/>
    <col min="2310" max="2310" width="12.140625" style="34" bestFit="1" customWidth="1"/>
    <col min="2311" max="2311" width="10.85546875" style="34" bestFit="1" customWidth="1"/>
    <col min="2312" max="2312" width="12.5703125" style="34" bestFit="1" customWidth="1"/>
    <col min="2313" max="2313" width="14" style="34" bestFit="1" customWidth="1"/>
    <col min="2314" max="2314" width="11.28515625" style="34" bestFit="1" customWidth="1"/>
    <col min="2315" max="2315" width="10.7109375" style="34" bestFit="1" customWidth="1"/>
    <col min="2316" max="2317" width="10.42578125" style="34" bestFit="1" customWidth="1"/>
    <col min="2318" max="2560" width="9.140625" style="34"/>
    <col min="2561" max="2561" width="5.5703125" style="34" customWidth="1"/>
    <col min="2562" max="2562" width="11.85546875" style="34" customWidth="1"/>
    <col min="2563" max="2563" width="36.42578125" style="34" bestFit="1" customWidth="1"/>
    <col min="2564" max="2564" width="11.7109375" style="34" bestFit="1" customWidth="1"/>
    <col min="2565" max="2565" width="14" style="34" customWidth="1"/>
    <col min="2566" max="2566" width="12.140625" style="34" bestFit="1" customWidth="1"/>
    <col min="2567" max="2567" width="10.85546875" style="34" bestFit="1" customWidth="1"/>
    <col min="2568" max="2568" width="12.5703125" style="34" bestFit="1" customWidth="1"/>
    <col min="2569" max="2569" width="14" style="34" bestFit="1" customWidth="1"/>
    <col min="2570" max="2570" width="11.28515625" style="34" bestFit="1" customWidth="1"/>
    <col min="2571" max="2571" width="10.7109375" style="34" bestFit="1" customWidth="1"/>
    <col min="2572" max="2573" width="10.42578125" style="34" bestFit="1" customWidth="1"/>
    <col min="2574" max="2816" width="9.140625" style="34"/>
    <col min="2817" max="2817" width="5.5703125" style="34" customWidth="1"/>
    <col min="2818" max="2818" width="11.85546875" style="34" customWidth="1"/>
    <col min="2819" max="2819" width="36.42578125" style="34" bestFit="1" customWidth="1"/>
    <col min="2820" max="2820" width="11.7109375" style="34" bestFit="1" customWidth="1"/>
    <col min="2821" max="2821" width="14" style="34" customWidth="1"/>
    <col min="2822" max="2822" width="12.140625" style="34" bestFit="1" customWidth="1"/>
    <col min="2823" max="2823" width="10.85546875" style="34" bestFit="1" customWidth="1"/>
    <col min="2824" max="2824" width="12.5703125" style="34" bestFit="1" customWidth="1"/>
    <col min="2825" max="2825" width="14" style="34" bestFit="1" customWidth="1"/>
    <col min="2826" max="2826" width="11.28515625" style="34" bestFit="1" customWidth="1"/>
    <col min="2827" max="2827" width="10.7109375" style="34" bestFit="1" customWidth="1"/>
    <col min="2828" max="2829" width="10.42578125" style="34" bestFit="1" customWidth="1"/>
    <col min="2830" max="3072" width="9.140625" style="34"/>
    <col min="3073" max="3073" width="5.5703125" style="34" customWidth="1"/>
    <col min="3074" max="3074" width="11.85546875" style="34" customWidth="1"/>
    <col min="3075" max="3075" width="36.42578125" style="34" bestFit="1" customWidth="1"/>
    <col min="3076" max="3076" width="11.7109375" style="34" bestFit="1" customWidth="1"/>
    <col min="3077" max="3077" width="14" style="34" customWidth="1"/>
    <col min="3078" max="3078" width="12.140625" style="34" bestFit="1" customWidth="1"/>
    <col min="3079" max="3079" width="10.85546875" style="34" bestFit="1" customWidth="1"/>
    <col min="3080" max="3080" width="12.5703125" style="34" bestFit="1" customWidth="1"/>
    <col min="3081" max="3081" width="14" style="34" bestFit="1" customWidth="1"/>
    <col min="3082" max="3082" width="11.28515625" style="34" bestFit="1" customWidth="1"/>
    <col min="3083" max="3083" width="10.7109375" style="34" bestFit="1" customWidth="1"/>
    <col min="3084" max="3085" width="10.42578125" style="34" bestFit="1" customWidth="1"/>
    <col min="3086" max="3328" width="9.140625" style="34"/>
    <col min="3329" max="3329" width="5.5703125" style="34" customWidth="1"/>
    <col min="3330" max="3330" width="11.85546875" style="34" customWidth="1"/>
    <col min="3331" max="3331" width="36.42578125" style="34" bestFit="1" customWidth="1"/>
    <col min="3332" max="3332" width="11.7109375" style="34" bestFit="1" customWidth="1"/>
    <col min="3333" max="3333" width="14" style="34" customWidth="1"/>
    <col min="3334" max="3334" width="12.140625" style="34" bestFit="1" customWidth="1"/>
    <col min="3335" max="3335" width="10.85546875" style="34" bestFit="1" customWidth="1"/>
    <col min="3336" max="3336" width="12.5703125" style="34" bestFit="1" customWidth="1"/>
    <col min="3337" max="3337" width="14" style="34" bestFit="1" customWidth="1"/>
    <col min="3338" max="3338" width="11.28515625" style="34" bestFit="1" customWidth="1"/>
    <col min="3339" max="3339" width="10.7109375" style="34" bestFit="1" customWidth="1"/>
    <col min="3340" max="3341" width="10.42578125" style="34" bestFit="1" customWidth="1"/>
    <col min="3342" max="3584" width="9.140625" style="34"/>
    <col min="3585" max="3585" width="5.5703125" style="34" customWidth="1"/>
    <col min="3586" max="3586" width="11.85546875" style="34" customWidth="1"/>
    <col min="3587" max="3587" width="36.42578125" style="34" bestFit="1" customWidth="1"/>
    <col min="3588" max="3588" width="11.7109375" style="34" bestFit="1" customWidth="1"/>
    <col min="3589" max="3589" width="14" style="34" customWidth="1"/>
    <col min="3590" max="3590" width="12.140625" style="34" bestFit="1" customWidth="1"/>
    <col min="3591" max="3591" width="10.85546875" style="34" bestFit="1" customWidth="1"/>
    <col min="3592" max="3592" width="12.5703125" style="34" bestFit="1" customWidth="1"/>
    <col min="3593" max="3593" width="14" style="34" bestFit="1" customWidth="1"/>
    <col min="3594" max="3594" width="11.28515625" style="34" bestFit="1" customWidth="1"/>
    <col min="3595" max="3595" width="10.7109375" style="34" bestFit="1" customWidth="1"/>
    <col min="3596" max="3597" width="10.42578125" style="34" bestFit="1" customWidth="1"/>
    <col min="3598" max="3840" width="9.140625" style="34"/>
    <col min="3841" max="3841" width="5.5703125" style="34" customWidth="1"/>
    <col min="3842" max="3842" width="11.85546875" style="34" customWidth="1"/>
    <col min="3843" max="3843" width="36.42578125" style="34" bestFit="1" customWidth="1"/>
    <col min="3844" max="3844" width="11.7109375" style="34" bestFit="1" customWidth="1"/>
    <col min="3845" max="3845" width="14" style="34" customWidth="1"/>
    <col min="3846" max="3846" width="12.140625" style="34" bestFit="1" customWidth="1"/>
    <col min="3847" max="3847" width="10.85546875" style="34" bestFit="1" customWidth="1"/>
    <col min="3848" max="3848" width="12.5703125" style="34" bestFit="1" customWidth="1"/>
    <col min="3849" max="3849" width="14" style="34" bestFit="1" customWidth="1"/>
    <col min="3850" max="3850" width="11.28515625" style="34" bestFit="1" customWidth="1"/>
    <col min="3851" max="3851" width="10.7109375" style="34" bestFit="1" customWidth="1"/>
    <col min="3852" max="3853" width="10.42578125" style="34" bestFit="1" customWidth="1"/>
    <col min="3854" max="4096" width="9.140625" style="34"/>
    <col min="4097" max="4097" width="5.5703125" style="34" customWidth="1"/>
    <col min="4098" max="4098" width="11.85546875" style="34" customWidth="1"/>
    <col min="4099" max="4099" width="36.42578125" style="34" bestFit="1" customWidth="1"/>
    <col min="4100" max="4100" width="11.7109375" style="34" bestFit="1" customWidth="1"/>
    <col min="4101" max="4101" width="14" style="34" customWidth="1"/>
    <col min="4102" max="4102" width="12.140625" style="34" bestFit="1" customWidth="1"/>
    <col min="4103" max="4103" width="10.85546875" style="34" bestFit="1" customWidth="1"/>
    <col min="4104" max="4104" width="12.5703125" style="34" bestFit="1" customWidth="1"/>
    <col min="4105" max="4105" width="14" style="34" bestFit="1" customWidth="1"/>
    <col min="4106" max="4106" width="11.28515625" style="34" bestFit="1" customWidth="1"/>
    <col min="4107" max="4107" width="10.7109375" style="34" bestFit="1" customWidth="1"/>
    <col min="4108" max="4109" width="10.42578125" style="34" bestFit="1" customWidth="1"/>
    <col min="4110" max="4352" width="9.140625" style="34"/>
    <col min="4353" max="4353" width="5.5703125" style="34" customWidth="1"/>
    <col min="4354" max="4354" width="11.85546875" style="34" customWidth="1"/>
    <col min="4355" max="4355" width="36.42578125" style="34" bestFit="1" customWidth="1"/>
    <col min="4356" max="4356" width="11.7109375" style="34" bestFit="1" customWidth="1"/>
    <col min="4357" max="4357" width="14" style="34" customWidth="1"/>
    <col min="4358" max="4358" width="12.140625" style="34" bestFit="1" customWidth="1"/>
    <col min="4359" max="4359" width="10.85546875" style="34" bestFit="1" customWidth="1"/>
    <col min="4360" max="4360" width="12.5703125" style="34" bestFit="1" customWidth="1"/>
    <col min="4361" max="4361" width="14" style="34" bestFit="1" customWidth="1"/>
    <col min="4362" max="4362" width="11.28515625" style="34" bestFit="1" customWidth="1"/>
    <col min="4363" max="4363" width="10.7109375" style="34" bestFit="1" customWidth="1"/>
    <col min="4364" max="4365" width="10.42578125" style="34" bestFit="1" customWidth="1"/>
    <col min="4366" max="4608" width="9.140625" style="34"/>
    <col min="4609" max="4609" width="5.5703125" style="34" customWidth="1"/>
    <col min="4610" max="4610" width="11.85546875" style="34" customWidth="1"/>
    <col min="4611" max="4611" width="36.42578125" style="34" bestFit="1" customWidth="1"/>
    <col min="4612" max="4612" width="11.7109375" style="34" bestFit="1" customWidth="1"/>
    <col min="4613" max="4613" width="14" style="34" customWidth="1"/>
    <col min="4614" max="4614" width="12.140625" style="34" bestFit="1" customWidth="1"/>
    <col min="4615" max="4615" width="10.85546875" style="34" bestFit="1" customWidth="1"/>
    <col min="4616" max="4616" width="12.5703125" style="34" bestFit="1" customWidth="1"/>
    <col min="4617" max="4617" width="14" style="34" bestFit="1" customWidth="1"/>
    <col min="4618" max="4618" width="11.28515625" style="34" bestFit="1" customWidth="1"/>
    <col min="4619" max="4619" width="10.7109375" style="34" bestFit="1" customWidth="1"/>
    <col min="4620" max="4621" width="10.42578125" style="34" bestFit="1" customWidth="1"/>
    <col min="4622" max="4864" width="9.140625" style="34"/>
    <col min="4865" max="4865" width="5.5703125" style="34" customWidth="1"/>
    <col min="4866" max="4866" width="11.85546875" style="34" customWidth="1"/>
    <col min="4867" max="4867" width="36.42578125" style="34" bestFit="1" customWidth="1"/>
    <col min="4868" max="4868" width="11.7109375" style="34" bestFit="1" customWidth="1"/>
    <col min="4869" max="4869" width="14" style="34" customWidth="1"/>
    <col min="4870" max="4870" width="12.140625" style="34" bestFit="1" customWidth="1"/>
    <col min="4871" max="4871" width="10.85546875" style="34" bestFit="1" customWidth="1"/>
    <col min="4872" max="4872" width="12.5703125" style="34" bestFit="1" customWidth="1"/>
    <col min="4873" max="4873" width="14" style="34" bestFit="1" customWidth="1"/>
    <col min="4874" max="4874" width="11.28515625" style="34" bestFit="1" customWidth="1"/>
    <col min="4875" max="4875" width="10.7109375" style="34" bestFit="1" customWidth="1"/>
    <col min="4876" max="4877" width="10.42578125" style="34" bestFit="1" customWidth="1"/>
    <col min="4878" max="5120" width="9.140625" style="34"/>
    <col min="5121" max="5121" width="5.5703125" style="34" customWidth="1"/>
    <col min="5122" max="5122" width="11.85546875" style="34" customWidth="1"/>
    <col min="5123" max="5123" width="36.42578125" style="34" bestFit="1" customWidth="1"/>
    <col min="5124" max="5124" width="11.7109375" style="34" bestFit="1" customWidth="1"/>
    <col min="5125" max="5125" width="14" style="34" customWidth="1"/>
    <col min="5126" max="5126" width="12.140625" style="34" bestFit="1" customWidth="1"/>
    <col min="5127" max="5127" width="10.85546875" style="34" bestFit="1" customWidth="1"/>
    <col min="5128" max="5128" width="12.5703125" style="34" bestFit="1" customWidth="1"/>
    <col min="5129" max="5129" width="14" style="34" bestFit="1" customWidth="1"/>
    <col min="5130" max="5130" width="11.28515625" style="34" bestFit="1" customWidth="1"/>
    <col min="5131" max="5131" width="10.7109375" style="34" bestFit="1" customWidth="1"/>
    <col min="5132" max="5133" width="10.42578125" style="34" bestFit="1" customWidth="1"/>
    <col min="5134" max="5376" width="9.140625" style="34"/>
    <col min="5377" max="5377" width="5.5703125" style="34" customWidth="1"/>
    <col min="5378" max="5378" width="11.85546875" style="34" customWidth="1"/>
    <col min="5379" max="5379" width="36.42578125" style="34" bestFit="1" customWidth="1"/>
    <col min="5380" max="5380" width="11.7109375" style="34" bestFit="1" customWidth="1"/>
    <col min="5381" max="5381" width="14" style="34" customWidth="1"/>
    <col min="5382" max="5382" width="12.140625" style="34" bestFit="1" customWidth="1"/>
    <col min="5383" max="5383" width="10.85546875" style="34" bestFit="1" customWidth="1"/>
    <col min="5384" max="5384" width="12.5703125" style="34" bestFit="1" customWidth="1"/>
    <col min="5385" max="5385" width="14" style="34" bestFit="1" customWidth="1"/>
    <col min="5386" max="5386" width="11.28515625" style="34" bestFit="1" customWidth="1"/>
    <col min="5387" max="5387" width="10.7109375" style="34" bestFit="1" customWidth="1"/>
    <col min="5388" max="5389" width="10.42578125" style="34" bestFit="1" customWidth="1"/>
    <col min="5390" max="5632" width="9.140625" style="34"/>
    <col min="5633" max="5633" width="5.5703125" style="34" customWidth="1"/>
    <col min="5634" max="5634" width="11.85546875" style="34" customWidth="1"/>
    <col min="5635" max="5635" width="36.42578125" style="34" bestFit="1" customWidth="1"/>
    <col min="5636" max="5636" width="11.7109375" style="34" bestFit="1" customWidth="1"/>
    <col min="5637" max="5637" width="14" style="34" customWidth="1"/>
    <col min="5638" max="5638" width="12.140625" style="34" bestFit="1" customWidth="1"/>
    <col min="5639" max="5639" width="10.85546875" style="34" bestFit="1" customWidth="1"/>
    <col min="5640" max="5640" width="12.5703125" style="34" bestFit="1" customWidth="1"/>
    <col min="5641" max="5641" width="14" style="34" bestFit="1" customWidth="1"/>
    <col min="5642" max="5642" width="11.28515625" style="34" bestFit="1" customWidth="1"/>
    <col min="5643" max="5643" width="10.7109375" style="34" bestFit="1" customWidth="1"/>
    <col min="5644" max="5645" width="10.42578125" style="34" bestFit="1" customWidth="1"/>
    <col min="5646" max="5888" width="9.140625" style="34"/>
    <col min="5889" max="5889" width="5.5703125" style="34" customWidth="1"/>
    <col min="5890" max="5890" width="11.85546875" style="34" customWidth="1"/>
    <col min="5891" max="5891" width="36.42578125" style="34" bestFit="1" customWidth="1"/>
    <col min="5892" max="5892" width="11.7109375" style="34" bestFit="1" customWidth="1"/>
    <col min="5893" max="5893" width="14" style="34" customWidth="1"/>
    <col min="5894" max="5894" width="12.140625" style="34" bestFit="1" customWidth="1"/>
    <col min="5895" max="5895" width="10.85546875" style="34" bestFit="1" customWidth="1"/>
    <col min="5896" max="5896" width="12.5703125" style="34" bestFit="1" customWidth="1"/>
    <col min="5897" max="5897" width="14" style="34" bestFit="1" customWidth="1"/>
    <col min="5898" max="5898" width="11.28515625" style="34" bestFit="1" customWidth="1"/>
    <col min="5899" max="5899" width="10.7109375" style="34" bestFit="1" customWidth="1"/>
    <col min="5900" max="5901" width="10.42578125" style="34" bestFit="1" customWidth="1"/>
    <col min="5902" max="6144" width="9.140625" style="34"/>
    <col min="6145" max="6145" width="5.5703125" style="34" customWidth="1"/>
    <col min="6146" max="6146" width="11.85546875" style="34" customWidth="1"/>
    <col min="6147" max="6147" width="36.42578125" style="34" bestFit="1" customWidth="1"/>
    <col min="6148" max="6148" width="11.7109375" style="34" bestFit="1" customWidth="1"/>
    <col min="6149" max="6149" width="14" style="34" customWidth="1"/>
    <col min="6150" max="6150" width="12.140625" style="34" bestFit="1" customWidth="1"/>
    <col min="6151" max="6151" width="10.85546875" style="34" bestFit="1" customWidth="1"/>
    <col min="6152" max="6152" width="12.5703125" style="34" bestFit="1" customWidth="1"/>
    <col min="6153" max="6153" width="14" style="34" bestFit="1" customWidth="1"/>
    <col min="6154" max="6154" width="11.28515625" style="34" bestFit="1" customWidth="1"/>
    <col min="6155" max="6155" width="10.7109375" style="34" bestFit="1" customWidth="1"/>
    <col min="6156" max="6157" width="10.42578125" style="34" bestFit="1" customWidth="1"/>
    <col min="6158" max="6400" width="9.140625" style="34"/>
    <col min="6401" max="6401" width="5.5703125" style="34" customWidth="1"/>
    <col min="6402" max="6402" width="11.85546875" style="34" customWidth="1"/>
    <col min="6403" max="6403" width="36.42578125" style="34" bestFit="1" customWidth="1"/>
    <col min="6404" max="6404" width="11.7109375" style="34" bestFit="1" customWidth="1"/>
    <col min="6405" max="6405" width="14" style="34" customWidth="1"/>
    <col min="6406" max="6406" width="12.140625" style="34" bestFit="1" customWidth="1"/>
    <col min="6407" max="6407" width="10.85546875" style="34" bestFit="1" customWidth="1"/>
    <col min="6408" max="6408" width="12.5703125" style="34" bestFit="1" customWidth="1"/>
    <col min="6409" max="6409" width="14" style="34" bestFit="1" customWidth="1"/>
    <col min="6410" max="6410" width="11.28515625" style="34" bestFit="1" customWidth="1"/>
    <col min="6411" max="6411" width="10.7109375" style="34" bestFit="1" customWidth="1"/>
    <col min="6412" max="6413" width="10.42578125" style="34" bestFit="1" customWidth="1"/>
    <col min="6414" max="6656" width="9.140625" style="34"/>
    <col min="6657" max="6657" width="5.5703125" style="34" customWidth="1"/>
    <col min="6658" max="6658" width="11.85546875" style="34" customWidth="1"/>
    <col min="6659" max="6659" width="36.42578125" style="34" bestFit="1" customWidth="1"/>
    <col min="6660" max="6660" width="11.7109375" style="34" bestFit="1" customWidth="1"/>
    <col min="6661" max="6661" width="14" style="34" customWidth="1"/>
    <col min="6662" max="6662" width="12.140625" style="34" bestFit="1" customWidth="1"/>
    <col min="6663" max="6663" width="10.85546875" style="34" bestFit="1" customWidth="1"/>
    <col min="6664" max="6664" width="12.5703125" style="34" bestFit="1" customWidth="1"/>
    <col min="6665" max="6665" width="14" style="34" bestFit="1" customWidth="1"/>
    <col min="6666" max="6666" width="11.28515625" style="34" bestFit="1" customWidth="1"/>
    <col min="6667" max="6667" width="10.7109375" style="34" bestFit="1" customWidth="1"/>
    <col min="6668" max="6669" width="10.42578125" style="34" bestFit="1" customWidth="1"/>
    <col min="6670" max="6912" width="9.140625" style="34"/>
    <col min="6913" max="6913" width="5.5703125" style="34" customWidth="1"/>
    <col min="6914" max="6914" width="11.85546875" style="34" customWidth="1"/>
    <col min="6915" max="6915" width="36.42578125" style="34" bestFit="1" customWidth="1"/>
    <col min="6916" max="6916" width="11.7109375" style="34" bestFit="1" customWidth="1"/>
    <col min="6917" max="6917" width="14" style="34" customWidth="1"/>
    <col min="6918" max="6918" width="12.140625" style="34" bestFit="1" customWidth="1"/>
    <col min="6919" max="6919" width="10.85546875" style="34" bestFit="1" customWidth="1"/>
    <col min="6920" max="6920" width="12.5703125" style="34" bestFit="1" customWidth="1"/>
    <col min="6921" max="6921" width="14" style="34" bestFit="1" customWidth="1"/>
    <col min="6922" max="6922" width="11.28515625" style="34" bestFit="1" customWidth="1"/>
    <col min="6923" max="6923" width="10.7109375" style="34" bestFit="1" customWidth="1"/>
    <col min="6924" max="6925" width="10.42578125" style="34" bestFit="1" customWidth="1"/>
    <col min="6926" max="7168" width="9.140625" style="34"/>
    <col min="7169" max="7169" width="5.5703125" style="34" customWidth="1"/>
    <col min="7170" max="7170" width="11.85546875" style="34" customWidth="1"/>
    <col min="7171" max="7171" width="36.42578125" style="34" bestFit="1" customWidth="1"/>
    <col min="7172" max="7172" width="11.7109375" style="34" bestFit="1" customWidth="1"/>
    <col min="7173" max="7173" width="14" style="34" customWidth="1"/>
    <col min="7174" max="7174" width="12.140625" style="34" bestFit="1" customWidth="1"/>
    <col min="7175" max="7175" width="10.85546875" style="34" bestFit="1" customWidth="1"/>
    <col min="7176" max="7176" width="12.5703125" style="34" bestFit="1" customWidth="1"/>
    <col min="7177" max="7177" width="14" style="34" bestFit="1" customWidth="1"/>
    <col min="7178" max="7178" width="11.28515625" style="34" bestFit="1" customWidth="1"/>
    <col min="7179" max="7179" width="10.7109375" style="34" bestFit="1" customWidth="1"/>
    <col min="7180" max="7181" width="10.42578125" style="34" bestFit="1" customWidth="1"/>
    <col min="7182" max="7424" width="9.140625" style="34"/>
    <col min="7425" max="7425" width="5.5703125" style="34" customWidth="1"/>
    <col min="7426" max="7426" width="11.85546875" style="34" customWidth="1"/>
    <col min="7427" max="7427" width="36.42578125" style="34" bestFit="1" customWidth="1"/>
    <col min="7428" max="7428" width="11.7109375" style="34" bestFit="1" customWidth="1"/>
    <col min="7429" max="7429" width="14" style="34" customWidth="1"/>
    <col min="7430" max="7430" width="12.140625" style="34" bestFit="1" customWidth="1"/>
    <col min="7431" max="7431" width="10.85546875" style="34" bestFit="1" customWidth="1"/>
    <col min="7432" max="7432" width="12.5703125" style="34" bestFit="1" customWidth="1"/>
    <col min="7433" max="7433" width="14" style="34" bestFit="1" customWidth="1"/>
    <col min="7434" max="7434" width="11.28515625" style="34" bestFit="1" customWidth="1"/>
    <col min="7435" max="7435" width="10.7109375" style="34" bestFit="1" customWidth="1"/>
    <col min="7436" max="7437" width="10.42578125" style="34" bestFit="1" customWidth="1"/>
    <col min="7438" max="7680" width="9.140625" style="34"/>
    <col min="7681" max="7681" width="5.5703125" style="34" customWidth="1"/>
    <col min="7682" max="7682" width="11.85546875" style="34" customWidth="1"/>
    <col min="7683" max="7683" width="36.42578125" style="34" bestFit="1" customWidth="1"/>
    <col min="7684" max="7684" width="11.7109375" style="34" bestFit="1" customWidth="1"/>
    <col min="7685" max="7685" width="14" style="34" customWidth="1"/>
    <col min="7686" max="7686" width="12.140625" style="34" bestFit="1" customWidth="1"/>
    <col min="7687" max="7687" width="10.85546875" style="34" bestFit="1" customWidth="1"/>
    <col min="7688" max="7688" width="12.5703125" style="34" bestFit="1" customWidth="1"/>
    <col min="7689" max="7689" width="14" style="34" bestFit="1" customWidth="1"/>
    <col min="7690" max="7690" width="11.28515625" style="34" bestFit="1" customWidth="1"/>
    <col min="7691" max="7691" width="10.7109375" style="34" bestFit="1" customWidth="1"/>
    <col min="7692" max="7693" width="10.42578125" style="34" bestFit="1" customWidth="1"/>
    <col min="7694" max="7936" width="9.140625" style="34"/>
    <col min="7937" max="7937" width="5.5703125" style="34" customWidth="1"/>
    <col min="7938" max="7938" width="11.85546875" style="34" customWidth="1"/>
    <col min="7939" max="7939" width="36.42578125" style="34" bestFit="1" customWidth="1"/>
    <col min="7940" max="7940" width="11.7109375" style="34" bestFit="1" customWidth="1"/>
    <col min="7941" max="7941" width="14" style="34" customWidth="1"/>
    <col min="7942" max="7942" width="12.140625" style="34" bestFit="1" customWidth="1"/>
    <col min="7943" max="7943" width="10.85546875" style="34" bestFit="1" customWidth="1"/>
    <col min="7944" max="7944" width="12.5703125" style="34" bestFit="1" customWidth="1"/>
    <col min="7945" max="7945" width="14" style="34" bestFit="1" customWidth="1"/>
    <col min="7946" max="7946" width="11.28515625" style="34" bestFit="1" customWidth="1"/>
    <col min="7947" max="7947" width="10.7109375" style="34" bestFit="1" customWidth="1"/>
    <col min="7948" max="7949" width="10.42578125" style="34" bestFit="1" customWidth="1"/>
    <col min="7950" max="8192" width="9.140625" style="34"/>
    <col min="8193" max="8193" width="5.5703125" style="34" customWidth="1"/>
    <col min="8194" max="8194" width="11.85546875" style="34" customWidth="1"/>
    <col min="8195" max="8195" width="36.42578125" style="34" bestFit="1" customWidth="1"/>
    <col min="8196" max="8196" width="11.7109375" style="34" bestFit="1" customWidth="1"/>
    <col min="8197" max="8197" width="14" style="34" customWidth="1"/>
    <col min="8198" max="8198" width="12.140625" style="34" bestFit="1" customWidth="1"/>
    <col min="8199" max="8199" width="10.85546875" style="34" bestFit="1" customWidth="1"/>
    <col min="8200" max="8200" width="12.5703125" style="34" bestFit="1" customWidth="1"/>
    <col min="8201" max="8201" width="14" style="34" bestFit="1" customWidth="1"/>
    <col min="8202" max="8202" width="11.28515625" style="34" bestFit="1" customWidth="1"/>
    <col min="8203" max="8203" width="10.7109375" style="34" bestFit="1" customWidth="1"/>
    <col min="8204" max="8205" width="10.42578125" style="34" bestFit="1" customWidth="1"/>
    <col min="8206" max="8448" width="9.140625" style="34"/>
    <col min="8449" max="8449" width="5.5703125" style="34" customWidth="1"/>
    <col min="8450" max="8450" width="11.85546875" style="34" customWidth="1"/>
    <col min="8451" max="8451" width="36.42578125" style="34" bestFit="1" customWidth="1"/>
    <col min="8452" max="8452" width="11.7109375" style="34" bestFit="1" customWidth="1"/>
    <col min="8453" max="8453" width="14" style="34" customWidth="1"/>
    <col min="8454" max="8454" width="12.140625" style="34" bestFit="1" customWidth="1"/>
    <col min="8455" max="8455" width="10.85546875" style="34" bestFit="1" customWidth="1"/>
    <col min="8456" max="8456" width="12.5703125" style="34" bestFit="1" customWidth="1"/>
    <col min="8457" max="8457" width="14" style="34" bestFit="1" customWidth="1"/>
    <col min="8458" max="8458" width="11.28515625" style="34" bestFit="1" customWidth="1"/>
    <col min="8459" max="8459" width="10.7109375" style="34" bestFit="1" customWidth="1"/>
    <col min="8460" max="8461" width="10.42578125" style="34" bestFit="1" customWidth="1"/>
    <col min="8462" max="8704" width="9.140625" style="34"/>
    <col min="8705" max="8705" width="5.5703125" style="34" customWidth="1"/>
    <col min="8706" max="8706" width="11.85546875" style="34" customWidth="1"/>
    <col min="8707" max="8707" width="36.42578125" style="34" bestFit="1" customWidth="1"/>
    <col min="8708" max="8708" width="11.7109375" style="34" bestFit="1" customWidth="1"/>
    <col min="8709" max="8709" width="14" style="34" customWidth="1"/>
    <col min="8710" max="8710" width="12.140625" style="34" bestFit="1" customWidth="1"/>
    <col min="8711" max="8711" width="10.85546875" style="34" bestFit="1" customWidth="1"/>
    <col min="8712" max="8712" width="12.5703125" style="34" bestFit="1" customWidth="1"/>
    <col min="8713" max="8713" width="14" style="34" bestFit="1" customWidth="1"/>
    <col min="8714" max="8714" width="11.28515625" style="34" bestFit="1" customWidth="1"/>
    <col min="8715" max="8715" width="10.7109375" style="34" bestFit="1" customWidth="1"/>
    <col min="8716" max="8717" width="10.42578125" style="34" bestFit="1" customWidth="1"/>
    <col min="8718" max="8960" width="9.140625" style="34"/>
    <col min="8961" max="8961" width="5.5703125" style="34" customWidth="1"/>
    <col min="8962" max="8962" width="11.85546875" style="34" customWidth="1"/>
    <col min="8963" max="8963" width="36.42578125" style="34" bestFit="1" customWidth="1"/>
    <col min="8964" max="8964" width="11.7109375" style="34" bestFit="1" customWidth="1"/>
    <col min="8965" max="8965" width="14" style="34" customWidth="1"/>
    <col min="8966" max="8966" width="12.140625" style="34" bestFit="1" customWidth="1"/>
    <col min="8967" max="8967" width="10.85546875" style="34" bestFit="1" customWidth="1"/>
    <col min="8968" max="8968" width="12.5703125" style="34" bestFit="1" customWidth="1"/>
    <col min="8969" max="8969" width="14" style="34" bestFit="1" customWidth="1"/>
    <col min="8970" max="8970" width="11.28515625" style="34" bestFit="1" customWidth="1"/>
    <col min="8971" max="8971" width="10.7109375" style="34" bestFit="1" customWidth="1"/>
    <col min="8972" max="8973" width="10.42578125" style="34" bestFit="1" customWidth="1"/>
    <col min="8974" max="9216" width="9.140625" style="34"/>
    <col min="9217" max="9217" width="5.5703125" style="34" customWidth="1"/>
    <col min="9218" max="9218" width="11.85546875" style="34" customWidth="1"/>
    <col min="9219" max="9219" width="36.42578125" style="34" bestFit="1" customWidth="1"/>
    <col min="9220" max="9220" width="11.7109375" style="34" bestFit="1" customWidth="1"/>
    <col min="9221" max="9221" width="14" style="34" customWidth="1"/>
    <col min="9222" max="9222" width="12.140625" style="34" bestFit="1" customWidth="1"/>
    <col min="9223" max="9223" width="10.85546875" style="34" bestFit="1" customWidth="1"/>
    <col min="9224" max="9224" width="12.5703125" style="34" bestFit="1" customWidth="1"/>
    <col min="9225" max="9225" width="14" style="34" bestFit="1" customWidth="1"/>
    <col min="9226" max="9226" width="11.28515625" style="34" bestFit="1" customWidth="1"/>
    <col min="9227" max="9227" width="10.7109375" style="34" bestFit="1" customWidth="1"/>
    <col min="9228" max="9229" width="10.42578125" style="34" bestFit="1" customWidth="1"/>
    <col min="9230" max="9472" width="9.140625" style="34"/>
    <col min="9473" max="9473" width="5.5703125" style="34" customWidth="1"/>
    <col min="9474" max="9474" width="11.85546875" style="34" customWidth="1"/>
    <col min="9475" max="9475" width="36.42578125" style="34" bestFit="1" customWidth="1"/>
    <col min="9476" max="9476" width="11.7109375" style="34" bestFit="1" customWidth="1"/>
    <col min="9477" max="9477" width="14" style="34" customWidth="1"/>
    <col min="9478" max="9478" width="12.140625" style="34" bestFit="1" customWidth="1"/>
    <col min="9479" max="9479" width="10.85546875" style="34" bestFit="1" customWidth="1"/>
    <col min="9480" max="9480" width="12.5703125" style="34" bestFit="1" customWidth="1"/>
    <col min="9481" max="9481" width="14" style="34" bestFit="1" customWidth="1"/>
    <col min="9482" max="9482" width="11.28515625" style="34" bestFit="1" customWidth="1"/>
    <col min="9483" max="9483" width="10.7109375" style="34" bestFit="1" customWidth="1"/>
    <col min="9484" max="9485" width="10.42578125" style="34" bestFit="1" customWidth="1"/>
    <col min="9486" max="9728" width="9.140625" style="34"/>
    <col min="9729" max="9729" width="5.5703125" style="34" customWidth="1"/>
    <col min="9730" max="9730" width="11.85546875" style="34" customWidth="1"/>
    <col min="9731" max="9731" width="36.42578125" style="34" bestFit="1" customWidth="1"/>
    <col min="9732" max="9732" width="11.7109375" style="34" bestFit="1" customWidth="1"/>
    <col min="9733" max="9733" width="14" style="34" customWidth="1"/>
    <col min="9734" max="9734" width="12.140625" style="34" bestFit="1" customWidth="1"/>
    <col min="9735" max="9735" width="10.85546875" style="34" bestFit="1" customWidth="1"/>
    <col min="9736" max="9736" width="12.5703125" style="34" bestFit="1" customWidth="1"/>
    <col min="9737" max="9737" width="14" style="34" bestFit="1" customWidth="1"/>
    <col min="9738" max="9738" width="11.28515625" style="34" bestFit="1" customWidth="1"/>
    <col min="9739" max="9739" width="10.7109375" style="34" bestFit="1" customWidth="1"/>
    <col min="9740" max="9741" width="10.42578125" style="34" bestFit="1" customWidth="1"/>
    <col min="9742" max="9984" width="9.140625" style="34"/>
    <col min="9985" max="9985" width="5.5703125" style="34" customWidth="1"/>
    <col min="9986" max="9986" width="11.85546875" style="34" customWidth="1"/>
    <col min="9987" max="9987" width="36.42578125" style="34" bestFit="1" customWidth="1"/>
    <col min="9988" max="9988" width="11.7109375" style="34" bestFit="1" customWidth="1"/>
    <col min="9989" max="9989" width="14" style="34" customWidth="1"/>
    <col min="9990" max="9990" width="12.140625" style="34" bestFit="1" customWidth="1"/>
    <col min="9991" max="9991" width="10.85546875" style="34" bestFit="1" customWidth="1"/>
    <col min="9992" max="9992" width="12.5703125" style="34" bestFit="1" customWidth="1"/>
    <col min="9993" max="9993" width="14" style="34" bestFit="1" customWidth="1"/>
    <col min="9994" max="9994" width="11.28515625" style="34" bestFit="1" customWidth="1"/>
    <col min="9995" max="9995" width="10.7109375" style="34" bestFit="1" customWidth="1"/>
    <col min="9996" max="9997" width="10.42578125" style="34" bestFit="1" customWidth="1"/>
    <col min="9998" max="10240" width="9.140625" style="34"/>
    <col min="10241" max="10241" width="5.5703125" style="34" customWidth="1"/>
    <col min="10242" max="10242" width="11.85546875" style="34" customWidth="1"/>
    <col min="10243" max="10243" width="36.42578125" style="34" bestFit="1" customWidth="1"/>
    <col min="10244" max="10244" width="11.7109375" style="34" bestFit="1" customWidth="1"/>
    <col min="10245" max="10245" width="14" style="34" customWidth="1"/>
    <col min="10246" max="10246" width="12.140625" style="34" bestFit="1" customWidth="1"/>
    <col min="10247" max="10247" width="10.85546875" style="34" bestFit="1" customWidth="1"/>
    <col min="10248" max="10248" width="12.5703125" style="34" bestFit="1" customWidth="1"/>
    <col min="10249" max="10249" width="14" style="34" bestFit="1" customWidth="1"/>
    <col min="10250" max="10250" width="11.28515625" style="34" bestFit="1" customWidth="1"/>
    <col min="10251" max="10251" width="10.7109375" style="34" bestFit="1" customWidth="1"/>
    <col min="10252" max="10253" width="10.42578125" style="34" bestFit="1" customWidth="1"/>
    <col min="10254" max="10496" width="9.140625" style="34"/>
    <col min="10497" max="10497" width="5.5703125" style="34" customWidth="1"/>
    <col min="10498" max="10498" width="11.85546875" style="34" customWidth="1"/>
    <col min="10499" max="10499" width="36.42578125" style="34" bestFit="1" customWidth="1"/>
    <col min="10500" max="10500" width="11.7109375" style="34" bestFit="1" customWidth="1"/>
    <col min="10501" max="10501" width="14" style="34" customWidth="1"/>
    <col min="10502" max="10502" width="12.140625" style="34" bestFit="1" customWidth="1"/>
    <col min="10503" max="10503" width="10.85546875" style="34" bestFit="1" customWidth="1"/>
    <col min="10504" max="10504" width="12.5703125" style="34" bestFit="1" customWidth="1"/>
    <col min="10505" max="10505" width="14" style="34" bestFit="1" customWidth="1"/>
    <col min="10506" max="10506" width="11.28515625" style="34" bestFit="1" customWidth="1"/>
    <col min="10507" max="10507" width="10.7109375" style="34" bestFit="1" customWidth="1"/>
    <col min="10508" max="10509" width="10.42578125" style="34" bestFit="1" customWidth="1"/>
    <col min="10510" max="10752" width="9.140625" style="34"/>
    <col min="10753" max="10753" width="5.5703125" style="34" customWidth="1"/>
    <col min="10754" max="10754" width="11.85546875" style="34" customWidth="1"/>
    <col min="10755" max="10755" width="36.42578125" style="34" bestFit="1" customWidth="1"/>
    <col min="10756" max="10756" width="11.7109375" style="34" bestFit="1" customWidth="1"/>
    <col min="10757" max="10757" width="14" style="34" customWidth="1"/>
    <col min="10758" max="10758" width="12.140625" style="34" bestFit="1" customWidth="1"/>
    <col min="10759" max="10759" width="10.85546875" style="34" bestFit="1" customWidth="1"/>
    <col min="10760" max="10760" width="12.5703125" style="34" bestFit="1" customWidth="1"/>
    <col min="10761" max="10761" width="14" style="34" bestFit="1" customWidth="1"/>
    <col min="10762" max="10762" width="11.28515625" style="34" bestFit="1" customWidth="1"/>
    <col min="10763" max="10763" width="10.7109375" style="34" bestFit="1" customWidth="1"/>
    <col min="10764" max="10765" width="10.42578125" style="34" bestFit="1" customWidth="1"/>
    <col min="10766" max="11008" width="9.140625" style="34"/>
    <col min="11009" max="11009" width="5.5703125" style="34" customWidth="1"/>
    <col min="11010" max="11010" width="11.85546875" style="34" customWidth="1"/>
    <col min="11011" max="11011" width="36.42578125" style="34" bestFit="1" customWidth="1"/>
    <col min="11012" max="11012" width="11.7109375" style="34" bestFit="1" customWidth="1"/>
    <col min="11013" max="11013" width="14" style="34" customWidth="1"/>
    <col min="11014" max="11014" width="12.140625" style="34" bestFit="1" customWidth="1"/>
    <col min="11015" max="11015" width="10.85546875" style="34" bestFit="1" customWidth="1"/>
    <col min="11016" max="11016" width="12.5703125" style="34" bestFit="1" customWidth="1"/>
    <col min="11017" max="11017" width="14" style="34" bestFit="1" customWidth="1"/>
    <col min="11018" max="11018" width="11.28515625" style="34" bestFit="1" customWidth="1"/>
    <col min="11019" max="11019" width="10.7109375" style="34" bestFit="1" customWidth="1"/>
    <col min="11020" max="11021" width="10.42578125" style="34" bestFit="1" customWidth="1"/>
    <col min="11022" max="11264" width="9.140625" style="34"/>
    <col min="11265" max="11265" width="5.5703125" style="34" customWidth="1"/>
    <col min="11266" max="11266" width="11.85546875" style="34" customWidth="1"/>
    <col min="11267" max="11267" width="36.42578125" style="34" bestFit="1" customWidth="1"/>
    <col min="11268" max="11268" width="11.7109375" style="34" bestFit="1" customWidth="1"/>
    <col min="11269" max="11269" width="14" style="34" customWidth="1"/>
    <col min="11270" max="11270" width="12.140625" style="34" bestFit="1" customWidth="1"/>
    <col min="11271" max="11271" width="10.85546875" style="34" bestFit="1" customWidth="1"/>
    <col min="11272" max="11272" width="12.5703125" style="34" bestFit="1" customWidth="1"/>
    <col min="11273" max="11273" width="14" style="34" bestFit="1" customWidth="1"/>
    <col min="11274" max="11274" width="11.28515625" style="34" bestFit="1" customWidth="1"/>
    <col min="11275" max="11275" width="10.7109375" style="34" bestFit="1" customWidth="1"/>
    <col min="11276" max="11277" width="10.42578125" style="34" bestFit="1" customWidth="1"/>
    <col min="11278" max="11520" width="9.140625" style="34"/>
    <col min="11521" max="11521" width="5.5703125" style="34" customWidth="1"/>
    <col min="11522" max="11522" width="11.85546875" style="34" customWidth="1"/>
    <col min="11523" max="11523" width="36.42578125" style="34" bestFit="1" customWidth="1"/>
    <col min="11524" max="11524" width="11.7109375" style="34" bestFit="1" customWidth="1"/>
    <col min="11525" max="11525" width="14" style="34" customWidth="1"/>
    <col min="11526" max="11526" width="12.140625" style="34" bestFit="1" customWidth="1"/>
    <col min="11527" max="11527" width="10.85546875" style="34" bestFit="1" customWidth="1"/>
    <col min="11528" max="11528" width="12.5703125" style="34" bestFit="1" customWidth="1"/>
    <col min="11529" max="11529" width="14" style="34" bestFit="1" customWidth="1"/>
    <col min="11530" max="11530" width="11.28515625" style="34" bestFit="1" customWidth="1"/>
    <col min="11531" max="11531" width="10.7109375" style="34" bestFit="1" customWidth="1"/>
    <col min="11532" max="11533" width="10.42578125" style="34" bestFit="1" customWidth="1"/>
    <col min="11534" max="11776" width="9.140625" style="34"/>
    <col min="11777" max="11777" width="5.5703125" style="34" customWidth="1"/>
    <col min="11778" max="11778" width="11.85546875" style="34" customWidth="1"/>
    <col min="11779" max="11779" width="36.42578125" style="34" bestFit="1" customWidth="1"/>
    <col min="11780" max="11780" width="11.7109375" style="34" bestFit="1" customWidth="1"/>
    <col min="11781" max="11781" width="14" style="34" customWidth="1"/>
    <col min="11782" max="11782" width="12.140625" style="34" bestFit="1" customWidth="1"/>
    <col min="11783" max="11783" width="10.85546875" style="34" bestFit="1" customWidth="1"/>
    <col min="11784" max="11784" width="12.5703125" style="34" bestFit="1" customWidth="1"/>
    <col min="11785" max="11785" width="14" style="34" bestFit="1" customWidth="1"/>
    <col min="11786" max="11786" width="11.28515625" style="34" bestFit="1" customWidth="1"/>
    <col min="11787" max="11787" width="10.7109375" style="34" bestFit="1" customWidth="1"/>
    <col min="11788" max="11789" width="10.42578125" style="34" bestFit="1" customWidth="1"/>
    <col min="11790" max="12032" width="9.140625" style="34"/>
    <col min="12033" max="12033" width="5.5703125" style="34" customWidth="1"/>
    <col min="12034" max="12034" width="11.85546875" style="34" customWidth="1"/>
    <col min="12035" max="12035" width="36.42578125" style="34" bestFit="1" customWidth="1"/>
    <col min="12036" max="12036" width="11.7109375" style="34" bestFit="1" customWidth="1"/>
    <col min="12037" max="12037" width="14" style="34" customWidth="1"/>
    <col min="12038" max="12038" width="12.140625" style="34" bestFit="1" customWidth="1"/>
    <col min="12039" max="12039" width="10.85546875" style="34" bestFit="1" customWidth="1"/>
    <col min="12040" max="12040" width="12.5703125" style="34" bestFit="1" customWidth="1"/>
    <col min="12041" max="12041" width="14" style="34" bestFit="1" customWidth="1"/>
    <col min="12042" max="12042" width="11.28515625" style="34" bestFit="1" customWidth="1"/>
    <col min="12043" max="12043" width="10.7109375" style="34" bestFit="1" customWidth="1"/>
    <col min="12044" max="12045" width="10.42578125" style="34" bestFit="1" customWidth="1"/>
    <col min="12046" max="12288" width="9.140625" style="34"/>
    <col min="12289" max="12289" width="5.5703125" style="34" customWidth="1"/>
    <col min="12290" max="12290" width="11.85546875" style="34" customWidth="1"/>
    <col min="12291" max="12291" width="36.42578125" style="34" bestFit="1" customWidth="1"/>
    <col min="12292" max="12292" width="11.7109375" style="34" bestFit="1" customWidth="1"/>
    <col min="12293" max="12293" width="14" style="34" customWidth="1"/>
    <col min="12294" max="12294" width="12.140625" style="34" bestFit="1" customWidth="1"/>
    <col min="12295" max="12295" width="10.85546875" style="34" bestFit="1" customWidth="1"/>
    <col min="12296" max="12296" width="12.5703125" style="34" bestFit="1" customWidth="1"/>
    <col min="12297" max="12297" width="14" style="34" bestFit="1" customWidth="1"/>
    <col min="12298" max="12298" width="11.28515625" style="34" bestFit="1" customWidth="1"/>
    <col min="12299" max="12299" width="10.7109375" style="34" bestFit="1" customWidth="1"/>
    <col min="12300" max="12301" width="10.42578125" style="34" bestFit="1" customWidth="1"/>
    <col min="12302" max="12544" width="9.140625" style="34"/>
    <col min="12545" max="12545" width="5.5703125" style="34" customWidth="1"/>
    <col min="12546" max="12546" width="11.85546875" style="34" customWidth="1"/>
    <col min="12547" max="12547" width="36.42578125" style="34" bestFit="1" customWidth="1"/>
    <col min="12548" max="12548" width="11.7109375" style="34" bestFit="1" customWidth="1"/>
    <col min="12549" max="12549" width="14" style="34" customWidth="1"/>
    <col min="12550" max="12550" width="12.140625" style="34" bestFit="1" customWidth="1"/>
    <col min="12551" max="12551" width="10.85546875" style="34" bestFit="1" customWidth="1"/>
    <col min="12552" max="12552" width="12.5703125" style="34" bestFit="1" customWidth="1"/>
    <col min="12553" max="12553" width="14" style="34" bestFit="1" customWidth="1"/>
    <col min="12554" max="12554" width="11.28515625" style="34" bestFit="1" customWidth="1"/>
    <col min="12555" max="12555" width="10.7109375" style="34" bestFit="1" customWidth="1"/>
    <col min="12556" max="12557" width="10.42578125" style="34" bestFit="1" customWidth="1"/>
    <col min="12558" max="12800" width="9.140625" style="34"/>
    <col min="12801" max="12801" width="5.5703125" style="34" customWidth="1"/>
    <col min="12802" max="12802" width="11.85546875" style="34" customWidth="1"/>
    <col min="12803" max="12803" width="36.42578125" style="34" bestFit="1" customWidth="1"/>
    <col min="12804" max="12804" width="11.7109375" style="34" bestFit="1" customWidth="1"/>
    <col min="12805" max="12805" width="14" style="34" customWidth="1"/>
    <col min="12806" max="12806" width="12.140625" style="34" bestFit="1" customWidth="1"/>
    <col min="12807" max="12807" width="10.85546875" style="34" bestFit="1" customWidth="1"/>
    <col min="12808" max="12808" width="12.5703125" style="34" bestFit="1" customWidth="1"/>
    <col min="12809" max="12809" width="14" style="34" bestFit="1" customWidth="1"/>
    <col min="12810" max="12810" width="11.28515625" style="34" bestFit="1" customWidth="1"/>
    <col min="12811" max="12811" width="10.7109375" style="34" bestFit="1" customWidth="1"/>
    <col min="12812" max="12813" width="10.42578125" style="34" bestFit="1" customWidth="1"/>
    <col min="12814" max="13056" width="9.140625" style="34"/>
    <col min="13057" max="13057" width="5.5703125" style="34" customWidth="1"/>
    <col min="13058" max="13058" width="11.85546875" style="34" customWidth="1"/>
    <col min="13059" max="13059" width="36.42578125" style="34" bestFit="1" customWidth="1"/>
    <col min="13060" max="13060" width="11.7109375" style="34" bestFit="1" customWidth="1"/>
    <col min="13061" max="13061" width="14" style="34" customWidth="1"/>
    <col min="13062" max="13062" width="12.140625" style="34" bestFit="1" customWidth="1"/>
    <col min="13063" max="13063" width="10.85546875" style="34" bestFit="1" customWidth="1"/>
    <col min="13064" max="13064" width="12.5703125" style="34" bestFit="1" customWidth="1"/>
    <col min="13065" max="13065" width="14" style="34" bestFit="1" customWidth="1"/>
    <col min="13066" max="13066" width="11.28515625" style="34" bestFit="1" customWidth="1"/>
    <col min="13067" max="13067" width="10.7109375" style="34" bestFit="1" customWidth="1"/>
    <col min="13068" max="13069" width="10.42578125" style="34" bestFit="1" customWidth="1"/>
    <col min="13070" max="13312" width="9.140625" style="34"/>
    <col min="13313" max="13313" width="5.5703125" style="34" customWidth="1"/>
    <col min="13314" max="13314" width="11.85546875" style="34" customWidth="1"/>
    <col min="13315" max="13315" width="36.42578125" style="34" bestFit="1" customWidth="1"/>
    <col min="13316" max="13316" width="11.7109375" style="34" bestFit="1" customWidth="1"/>
    <col min="13317" max="13317" width="14" style="34" customWidth="1"/>
    <col min="13318" max="13318" width="12.140625" style="34" bestFit="1" customWidth="1"/>
    <col min="13319" max="13319" width="10.85546875" style="34" bestFit="1" customWidth="1"/>
    <col min="13320" max="13320" width="12.5703125" style="34" bestFit="1" customWidth="1"/>
    <col min="13321" max="13321" width="14" style="34" bestFit="1" customWidth="1"/>
    <col min="13322" max="13322" width="11.28515625" style="34" bestFit="1" customWidth="1"/>
    <col min="13323" max="13323" width="10.7109375" style="34" bestFit="1" customWidth="1"/>
    <col min="13324" max="13325" width="10.42578125" style="34" bestFit="1" customWidth="1"/>
    <col min="13326" max="13568" width="9.140625" style="34"/>
    <col min="13569" max="13569" width="5.5703125" style="34" customWidth="1"/>
    <col min="13570" max="13570" width="11.85546875" style="34" customWidth="1"/>
    <col min="13571" max="13571" width="36.42578125" style="34" bestFit="1" customWidth="1"/>
    <col min="13572" max="13572" width="11.7109375" style="34" bestFit="1" customWidth="1"/>
    <col min="13573" max="13573" width="14" style="34" customWidth="1"/>
    <col min="13574" max="13574" width="12.140625" style="34" bestFit="1" customWidth="1"/>
    <col min="13575" max="13575" width="10.85546875" style="34" bestFit="1" customWidth="1"/>
    <col min="13576" max="13576" width="12.5703125" style="34" bestFit="1" customWidth="1"/>
    <col min="13577" max="13577" width="14" style="34" bestFit="1" customWidth="1"/>
    <col min="13578" max="13578" width="11.28515625" style="34" bestFit="1" customWidth="1"/>
    <col min="13579" max="13579" width="10.7109375" style="34" bestFit="1" customWidth="1"/>
    <col min="13580" max="13581" width="10.42578125" style="34" bestFit="1" customWidth="1"/>
    <col min="13582" max="13824" width="9.140625" style="34"/>
    <col min="13825" max="13825" width="5.5703125" style="34" customWidth="1"/>
    <col min="13826" max="13826" width="11.85546875" style="34" customWidth="1"/>
    <col min="13827" max="13827" width="36.42578125" style="34" bestFit="1" customWidth="1"/>
    <col min="13828" max="13828" width="11.7109375" style="34" bestFit="1" customWidth="1"/>
    <col min="13829" max="13829" width="14" style="34" customWidth="1"/>
    <col min="13830" max="13830" width="12.140625" style="34" bestFit="1" customWidth="1"/>
    <col min="13831" max="13831" width="10.85546875" style="34" bestFit="1" customWidth="1"/>
    <col min="13832" max="13832" width="12.5703125" style="34" bestFit="1" customWidth="1"/>
    <col min="13833" max="13833" width="14" style="34" bestFit="1" customWidth="1"/>
    <col min="13834" max="13834" width="11.28515625" style="34" bestFit="1" customWidth="1"/>
    <col min="13835" max="13835" width="10.7109375" style="34" bestFit="1" customWidth="1"/>
    <col min="13836" max="13837" width="10.42578125" style="34" bestFit="1" customWidth="1"/>
    <col min="13838" max="14080" width="9.140625" style="34"/>
    <col min="14081" max="14081" width="5.5703125" style="34" customWidth="1"/>
    <col min="14082" max="14082" width="11.85546875" style="34" customWidth="1"/>
    <col min="14083" max="14083" width="36.42578125" style="34" bestFit="1" customWidth="1"/>
    <col min="14084" max="14084" width="11.7109375" style="34" bestFit="1" customWidth="1"/>
    <col min="14085" max="14085" width="14" style="34" customWidth="1"/>
    <col min="14086" max="14086" width="12.140625" style="34" bestFit="1" customWidth="1"/>
    <col min="14087" max="14087" width="10.85546875" style="34" bestFit="1" customWidth="1"/>
    <col min="14088" max="14088" width="12.5703125" style="34" bestFit="1" customWidth="1"/>
    <col min="14089" max="14089" width="14" style="34" bestFit="1" customWidth="1"/>
    <col min="14090" max="14090" width="11.28515625" style="34" bestFit="1" customWidth="1"/>
    <col min="14091" max="14091" width="10.7109375" style="34" bestFit="1" customWidth="1"/>
    <col min="14092" max="14093" width="10.42578125" style="34" bestFit="1" customWidth="1"/>
    <col min="14094" max="14336" width="9.140625" style="34"/>
    <col min="14337" max="14337" width="5.5703125" style="34" customWidth="1"/>
    <col min="14338" max="14338" width="11.85546875" style="34" customWidth="1"/>
    <col min="14339" max="14339" width="36.42578125" style="34" bestFit="1" customWidth="1"/>
    <col min="14340" max="14340" width="11.7109375" style="34" bestFit="1" customWidth="1"/>
    <col min="14341" max="14341" width="14" style="34" customWidth="1"/>
    <col min="14342" max="14342" width="12.140625" style="34" bestFit="1" customWidth="1"/>
    <col min="14343" max="14343" width="10.85546875" style="34" bestFit="1" customWidth="1"/>
    <col min="14344" max="14344" width="12.5703125" style="34" bestFit="1" customWidth="1"/>
    <col min="14345" max="14345" width="14" style="34" bestFit="1" customWidth="1"/>
    <col min="14346" max="14346" width="11.28515625" style="34" bestFit="1" customWidth="1"/>
    <col min="14347" max="14347" width="10.7109375" style="34" bestFit="1" customWidth="1"/>
    <col min="14348" max="14349" width="10.42578125" style="34" bestFit="1" customWidth="1"/>
    <col min="14350" max="14592" width="9.140625" style="34"/>
    <col min="14593" max="14593" width="5.5703125" style="34" customWidth="1"/>
    <col min="14594" max="14594" width="11.85546875" style="34" customWidth="1"/>
    <col min="14595" max="14595" width="36.42578125" style="34" bestFit="1" customWidth="1"/>
    <col min="14596" max="14596" width="11.7109375" style="34" bestFit="1" customWidth="1"/>
    <col min="14597" max="14597" width="14" style="34" customWidth="1"/>
    <col min="14598" max="14598" width="12.140625" style="34" bestFit="1" customWidth="1"/>
    <col min="14599" max="14599" width="10.85546875" style="34" bestFit="1" customWidth="1"/>
    <col min="14600" max="14600" width="12.5703125" style="34" bestFit="1" customWidth="1"/>
    <col min="14601" max="14601" width="14" style="34" bestFit="1" customWidth="1"/>
    <col min="14602" max="14602" width="11.28515625" style="34" bestFit="1" customWidth="1"/>
    <col min="14603" max="14603" width="10.7109375" style="34" bestFit="1" customWidth="1"/>
    <col min="14604" max="14605" width="10.42578125" style="34" bestFit="1" customWidth="1"/>
    <col min="14606" max="14848" width="9.140625" style="34"/>
    <col min="14849" max="14849" width="5.5703125" style="34" customWidth="1"/>
    <col min="14850" max="14850" width="11.85546875" style="34" customWidth="1"/>
    <col min="14851" max="14851" width="36.42578125" style="34" bestFit="1" customWidth="1"/>
    <col min="14852" max="14852" width="11.7109375" style="34" bestFit="1" customWidth="1"/>
    <col min="14853" max="14853" width="14" style="34" customWidth="1"/>
    <col min="14854" max="14854" width="12.140625" style="34" bestFit="1" customWidth="1"/>
    <col min="14855" max="14855" width="10.85546875" style="34" bestFit="1" customWidth="1"/>
    <col min="14856" max="14856" width="12.5703125" style="34" bestFit="1" customWidth="1"/>
    <col min="14857" max="14857" width="14" style="34" bestFit="1" customWidth="1"/>
    <col min="14858" max="14858" width="11.28515625" style="34" bestFit="1" customWidth="1"/>
    <col min="14859" max="14859" width="10.7109375" style="34" bestFit="1" customWidth="1"/>
    <col min="14860" max="14861" width="10.42578125" style="34" bestFit="1" customWidth="1"/>
    <col min="14862" max="15104" width="9.140625" style="34"/>
    <col min="15105" max="15105" width="5.5703125" style="34" customWidth="1"/>
    <col min="15106" max="15106" width="11.85546875" style="34" customWidth="1"/>
    <col min="15107" max="15107" width="36.42578125" style="34" bestFit="1" customWidth="1"/>
    <col min="15108" max="15108" width="11.7109375" style="34" bestFit="1" customWidth="1"/>
    <col min="15109" max="15109" width="14" style="34" customWidth="1"/>
    <col min="15110" max="15110" width="12.140625" style="34" bestFit="1" customWidth="1"/>
    <col min="15111" max="15111" width="10.85546875" style="34" bestFit="1" customWidth="1"/>
    <col min="15112" max="15112" width="12.5703125" style="34" bestFit="1" customWidth="1"/>
    <col min="15113" max="15113" width="14" style="34" bestFit="1" customWidth="1"/>
    <col min="15114" max="15114" width="11.28515625" style="34" bestFit="1" customWidth="1"/>
    <col min="15115" max="15115" width="10.7109375" style="34" bestFit="1" customWidth="1"/>
    <col min="15116" max="15117" width="10.42578125" style="34" bestFit="1" customWidth="1"/>
    <col min="15118" max="15360" width="9.140625" style="34"/>
    <col min="15361" max="15361" width="5.5703125" style="34" customWidth="1"/>
    <col min="15362" max="15362" width="11.85546875" style="34" customWidth="1"/>
    <col min="15363" max="15363" width="36.42578125" style="34" bestFit="1" customWidth="1"/>
    <col min="15364" max="15364" width="11.7109375" style="34" bestFit="1" customWidth="1"/>
    <col min="15365" max="15365" width="14" style="34" customWidth="1"/>
    <col min="15366" max="15366" width="12.140625" style="34" bestFit="1" customWidth="1"/>
    <col min="15367" max="15367" width="10.85546875" style="34" bestFit="1" customWidth="1"/>
    <col min="15368" max="15368" width="12.5703125" style="34" bestFit="1" customWidth="1"/>
    <col min="15369" max="15369" width="14" style="34" bestFit="1" customWidth="1"/>
    <col min="15370" max="15370" width="11.28515625" style="34" bestFit="1" customWidth="1"/>
    <col min="15371" max="15371" width="10.7109375" style="34" bestFit="1" customWidth="1"/>
    <col min="15372" max="15373" width="10.42578125" style="34" bestFit="1" customWidth="1"/>
    <col min="15374" max="15616" width="9.140625" style="34"/>
    <col min="15617" max="15617" width="5.5703125" style="34" customWidth="1"/>
    <col min="15618" max="15618" width="11.85546875" style="34" customWidth="1"/>
    <col min="15619" max="15619" width="36.42578125" style="34" bestFit="1" customWidth="1"/>
    <col min="15620" max="15620" width="11.7109375" style="34" bestFit="1" customWidth="1"/>
    <col min="15621" max="15621" width="14" style="34" customWidth="1"/>
    <col min="15622" max="15622" width="12.140625" style="34" bestFit="1" customWidth="1"/>
    <col min="15623" max="15623" width="10.85546875" style="34" bestFit="1" customWidth="1"/>
    <col min="15624" max="15624" width="12.5703125" style="34" bestFit="1" customWidth="1"/>
    <col min="15625" max="15625" width="14" style="34" bestFit="1" customWidth="1"/>
    <col min="15626" max="15626" width="11.28515625" style="34" bestFit="1" customWidth="1"/>
    <col min="15627" max="15627" width="10.7109375" style="34" bestFit="1" customWidth="1"/>
    <col min="15628" max="15629" width="10.42578125" style="34" bestFit="1" customWidth="1"/>
    <col min="15630" max="15872" width="9.140625" style="34"/>
    <col min="15873" max="15873" width="5.5703125" style="34" customWidth="1"/>
    <col min="15874" max="15874" width="11.85546875" style="34" customWidth="1"/>
    <col min="15875" max="15875" width="36.42578125" style="34" bestFit="1" customWidth="1"/>
    <col min="15876" max="15876" width="11.7109375" style="34" bestFit="1" customWidth="1"/>
    <col min="15877" max="15877" width="14" style="34" customWidth="1"/>
    <col min="15878" max="15878" width="12.140625" style="34" bestFit="1" customWidth="1"/>
    <col min="15879" max="15879" width="10.85546875" style="34" bestFit="1" customWidth="1"/>
    <col min="15880" max="15880" width="12.5703125" style="34" bestFit="1" customWidth="1"/>
    <col min="15881" max="15881" width="14" style="34" bestFit="1" customWidth="1"/>
    <col min="15882" max="15882" width="11.28515625" style="34" bestFit="1" customWidth="1"/>
    <col min="15883" max="15883" width="10.7109375" style="34" bestFit="1" customWidth="1"/>
    <col min="15884" max="15885" width="10.42578125" style="34" bestFit="1" customWidth="1"/>
    <col min="15886" max="16128" width="9.140625" style="34"/>
    <col min="16129" max="16129" width="5.5703125" style="34" customWidth="1"/>
    <col min="16130" max="16130" width="11.85546875" style="34" customWidth="1"/>
    <col min="16131" max="16131" width="36.42578125" style="34" bestFit="1" customWidth="1"/>
    <col min="16132" max="16132" width="11.7109375" style="34" bestFit="1" customWidth="1"/>
    <col min="16133" max="16133" width="14" style="34" customWidth="1"/>
    <col min="16134" max="16134" width="12.140625" style="34" bestFit="1" customWidth="1"/>
    <col min="16135" max="16135" width="10.85546875" style="34" bestFit="1" customWidth="1"/>
    <col min="16136" max="16136" width="12.5703125" style="34" bestFit="1" customWidth="1"/>
    <col min="16137" max="16137" width="14" style="34" bestFit="1" customWidth="1"/>
    <col min="16138" max="16138" width="11.28515625" style="34" bestFit="1" customWidth="1"/>
    <col min="16139" max="16139" width="10.7109375" style="34" bestFit="1" customWidth="1"/>
    <col min="16140" max="16141" width="10.42578125" style="34" bestFit="1" customWidth="1"/>
    <col min="16142" max="16384" width="9.140625" style="34"/>
  </cols>
  <sheetData>
    <row r="1" spans="1:13" ht="16.5" customHeight="1">
      <c r="D1" s="34"/>
      <c r="E1" s="36"/>
      <c r="M1" s="37" t="s">
        <v>108</v>
      </c>
    </row>
    <row r="2" spans="1:13" s="40" customFormat="1" ht="12.75">
      <c r="A2" s="38"/>
      <c r="B2" s="39" t="s">
        <v>0</v>
      </c>
      <c r="C2" s="253" t="s">
        <v>1</v>
      </c>
      <c r="D2" s="254"/>
      <c r="E2" s="32" t="s">
        <v>105</v>
      </c>
      <c r="F2" s="39" t="s">
        <v>2</v>
      </c>
      <c r="G2" s="39" t="s">
        <v>104</v>
      </c>
      <c r="H2" s="39" t="s">
        <v>106</v>
      </c>
      <c r="I2" s="39" t="s">
        <v>109</v>
      </c>
      <c r="J2" s="39" t="s">
        <v>110</v>
      </c>
      <c r="K2" s="39" t="s">
        <v>111</v>
      </c>
      <c r="L2" s="39" t="s">
        <v>112</v>
      </c>
      <c r="M2" s="39" t="s">
        <v>113</v>
      </c>
    </row>
    <row r="3" spans="1:13" s="45" customFormat="1" ht="51">
      <c r="A3" s="41">
        <v>1</v>
      </c>
      <c r="B3" s="42" t="s">
        <v>114</v>
      </c>
      <c r="C3" s="255" t="s">
        <v>115</v>
      </c>
      <c r="D3" s="256"/>
      <c r="E3" s="43" t="s">
        <v>116</v>
      </c>
      <c r="F3" s="42" t="s">
        <v>117</v>
      </c>
      <c r="G3" s="42" t="s">
        <v>118</v>
      </c>
      <c r="H3" s="42" t="s">
        <v>119</v>
      </c>
      <c r="I3" s="42" t="s">
        <v>120</v>
      </c>
      <c r="J3" s="42" t="s">
        <v>121</v>
      </c>
      <c r="K3" s="42" t="s">
        <v>122</v>
      </c>
      <c r="L3" s="42" t="s">
        <v>123</v>
      </c>
      <c r="M3" s="44" t="s">
        <v>124</v>
      </c>
    </row>
    <row r="4" spans="1:13" s="45" customFormat="1" ht="12.75">
      <c r="A4" s="41">
        <v>2</v>
      </c>
      <c r="B4" s="257">
        <v>5221101</v>
      </c>
      <c r="C4" s="260" t="s">
        <v>125</v>
      </c>
      <c r="D4" s="46" t="s">
        <v>126</v>
      </c>
      <c r="E4" s="12">
        <f t="shared" ref="E4:E18" si="0">SUM(F4:M4)</f>
        <v>30989</v>
      </c>
      <c r="F4" s="16"/>
      <c r="G4" s="16"/>
      <c r="H4" s="16">
        <v>2159</v>
      </c>
      <c r="I4" s="16"/>
      <c r="J4" s="16"/>
      <c r="K4" s="16">
        <v>28830</v>
      </c>
      <c r="L4" s="16"/>
      <c r="M4" s="16"/>
    </row>
    <row r="5" spans="1:13" s="45" customFormat="1" ht="12.75">
      <c r="A5" s="41">
        <v>3</v>
      </c>
      <c r="B5" s="258"/>
      <c r="C5" s="258"/>
      <c r="D5" s="47" t="s">
        <v>127</v>
      </c>
      <c r="E5" s="12">
        <f t="shared" si="0"/>
        <v>32868</v>
      </c>
      <c r="F5" s="16"/>
      <c r="G5" s="16"/>
      <c r="H5" s="16">
        <v>4038</v>
      </c>
      <c r="I5" s="16"/>
      <c r="J5" s="16"/>
      <c r="K5" s="16">
        <v>28830</v>
      </c>
      <c r="L5" s="16"/>
      <c r="M5" s="16"/>
    </row>
    <row r="6" spans="1:13" s="45" customFormat="1" ht="12.75">
      <c r="A6" s="41">
        <v>4</v>
      </c>
      <c r="B6" s="258"/>
      <c r="C6" s="258"/>
      <c r="D6" s="47" t="s">
        <v>128</v>
      </c>
      <c r="E6" s="12">
        <f t="shared" si="0"/>
        <v>5560</v>
      </c>
      <c r="F6" s="16"/>
      <c r="G6" s="16"/>
      <c r="H6" s="16">
        <v>3731</v>
      </c>
      <c r="I6" s="16"/>
      <c r="J6" s="16"/>
      <c r="K6" s="16">
        <v>1829</v>
      </c>
      <c r="L6" s="16"/>
      <c r="M6" s="16"/>
    </row>
    <row r="7" spans="1:13" s="45" customFormat="1" ht="12.75">
      <c r="A7" s="41">
        <v>5</v>
      </c>
      <c r="B7" s="259"/>
      <c r="C7" s="259"/>
      <c r="D7" s="48" t="s">
        <v>129</v>
      </c>
      <c r="E7" s="49">
        <f>SUM(E6/E5)</f>
        <v>0.16916149446269929</v>
      </c>
      <c r="F7" s="49"/>
      <c r="G7" s="49"/>
      <c r="H7" s="49">
        <f>SUM(H6/H5)</f>
        <v>0.92397226349678063</v>
      </c>
      <c r="I7" s="50"/>
      <c r="J7" s="50"/>
      <c r="K7" s="49">
        <f>SUM(K6/K5)</f>
        <v>6.3440860215053768E-2</v>
      </c>
      <c r="L7" s="50"/>
      <c r="M7" s="50"/>
    </row>
    <row r="8" spans="1:13" ht="12.75">
      <c r="A8" s="41">
        <v>6</v>
      </c>
      <c r="B8" s="261">
        <v>5629121</v>
      </c>
      <c r="C8" s="261" t="s">
        <v>130</v>
      </c>
      <c r="D8" s="46" t="s">
        <v>126</v>
      </c>
      <c r="E8" s="12">
        <f>SUM(F8:M8)</f>
        <v>0</v>
      </c>
      <c r="F8" s="51"/>
      <c r="G8" s="51"/>
      <c r="H8" s="51"/>
      <c r="I8" s="51"/>
      <c r="J8" s="51"/>
      <c r="K8" s="51"/>
      <c r="L8" s="51"/>
      <c r="M8" s="51"/>
    </row>
    <row r="9" spans="1:13" ht="12.75">
      <c r="A9" s="41">
        <v>7</v>
      </c>
      <c r="B9" s="262"/>
      <c r="C9" s="262"/>
      <c r="D9" s="47" t="s">
        <v>127</v>
      </c>
      <c r="E9" s="12">
        <f>SUM(F9:M9)</f>
        <v>2781</v>
      </c>
      <c r="F9" s="51">
        <v>150</v>
      </c>
      <c r="G9" s="51">
        <v>39</v>
      </c>
      <c r="H9" s="51">
        <v>2592</v>
      </c>
      <c r="I9" s="51"/>
      <c r="J9" s="51"/>
      <c r="K9" s="51"/>
      <c r="L9" s="51"/>
      <c r="M9" s="51"/>
    </row>
    <row r="10" spans="1:13" ht="12.75">
      <c r="A10" s="41">
        <v>8</v>
      </c>
      <c r="B10" s="262"/>
      <c r="C10" s="262"/>
      <c r="D10" s="47" t="s">
        <v>128</v>
      </c>
      <c r="E10" s="12">
        <f>SUM(F10:M10)</f>
        <v>1997</v>
      </c>
      <c r="F10" s="51">
        <v>152</v>
      </c>
      <c r="G10" s="51">
        <v>40</v>
      </c>
      <c r="H10" s="51">
        <v>1805</v>
      </c>
      <c r="I10" s="51"/>
      <c r="J10" s="51"/>
      <c r="K10" s="51"/>
      <c r="L10" s="51"/>
      <c r="M10" s="51"/>
    </row>
    <row r="11" spans="1:13" ht="12.75">
      <c r="A11" s="41">
        <v>9</v>
      </c>
      <c r="B11" s="263"/>
      <c r="C11" s="263"/>
      <c r="D11" s="48" t="s">
        <v>129</v>
      </c>
      <c r="E11" s="49">
        <f>SUM(E10/E9)</f>
        <v>0.71808701905789285</v>
      </c>
      <c r="F11" s="49">
        <f>SUM(F10/F9)</f>
        <v>1.0133333333333334</v>
      </c>
      <c r="G11" s="49">
        <f>SUM(G10/G9)</f>
        <v>1.0256410256410255</v>
      </c>
      <c r="H11" s="49">
        <f>SUM(H10/H9)</f>
        <v>0.69637345679012341</v>
      </c>
      <c r="I11" s="50"/>
      <c r="J11" s="50"/>
      <c r="K11" s="50"/>
      <c r="L11" s="50"/>
      <c r="M11" s="50"/>
    </row>
    <row r="12" spans="1:13" ht="12.75">
      <c r="A12" s="41">
        <v>6</v>
      </c>
      <c r="B12" s="261">
        <v>8411121</v>
      </c>
      <c r="C12" s="261" t="s">
        <v>131</v>
      </c>
      <c r="D12" s="46" t="s">
        <v>126</v>
      </c>
      <c r="E12" s="12">
        <f t="shared" si="0"/>
        <v>7980</v>
      </c>
      <c r="F12" s="51">
        <v>6182</v>
      </c>
      <c r="G12" s="51">
        <v>1458</v>
      </c>
      <c r="H12" s="51">
        <v>340</v>
      </c>
      <c r="I12" s="51"/>
      <c r="J12" s="51"/>
      <c r="K12" s="51"/>
      <c r="L12" s="51"/>
      <c r="M12" s="51"/>
    </row>
    <row r="13" spans="1:13" ht="12.75">
      <c r="A13" s="41">
        <v>7</v>
      </c>
      <c r="B13" s="262"/>
      <c r="C13" s="262"/>
      <c r="D13" s="47" t="s">
        <v>127</v>
      </c>
      <c r="E13" s="12">
        <f t="shared" si="0"/>
        <v>7980</v>
      </c>
      <c r="F13" s="51">
        <v>6182</v>
      </c>
      <c r="G13" s="51">
        <v>1458</v>
      </c>
      <c r="H13" s="51">
        <v>340</v>
      </c>
      <c r="I13" s="51"/>
      <c r="J13" s="51"/>
      <c r="K13" s="51"/>
      <c r="L13" s="51"/>
      <c r="M13" s="51"/>
    </row>
    <row r="14" spans="1:13" ht="12.75">
      <c r="A14" s="41">
        <v>8</v>
      </c>
      <c r="B14" s="262"/>
      <c r="C14" s="262"/>
      <c r="D14" s="47" t="s">
        <v>128</v>
      </c>
      <c r="E14" s="12">
        <f t="shared" si="0"/>
        <v>7925</v>
      </c>
      <c r="F14" s="51">
        <v>6182</v>
      </c>
      <c r="G14" s="51">
        <v>1458</v>
      </c>
      <c r="H14" s="51">
        <v>285</v>
      </c>
      <c r="I14" s="51"/>
      <c r="J14" s="51"/>
      <c r="K14" s="51"/>
      <c r="L14" s="51"/>
      <c r="M14" s="51"/>
    </row>
    <row r="15" spans="1:13" ht="12.75">
      <c r="A15" s="41">
        <v>9</v>
      </c>
      <c r="B15" s="263"/>
      <c r="C15" s="263"/>
      <c r="D15" s="48" t="s">
        <v>129</v>
      </c>
      <c r="E15" s="49">
        <f>SUM(E14/E13)</f>
        <v>0.99310776942355894</v>
      </c>
      <c r="F15" s="49">
        <f>SUM(F14/F13)</f>
        <v>1</v>
      </c>
      <c r="G15" s="49">
        <f>SUM(G14/G13)</f>
        <v>1</v>
      </c>
      <c r="H15" s="49">
        <f>SUM(H14/H13)</f>
        <v>0.83823529411764708</v>
      </c>
      <c r="I15" s="50"/>
      <c r="J15" s="50"/>
      <c r="K15" s="50"/>
      <c r="L15" s="50"/>
      <c r="M15" s="50"/>
    </row>
    <row r="16" spans="1:13" ht="12.75">
      <c r="A16" s="41">
        <v>10</v>
      </c>
      <c r="B16" s="261">
        <v>8414021</v>
      </c>
      <c r="C16" s="261" t="s">
        <v>132</v>
      </c>
      <c r="D16" s="46" t="s">
        <v>126</v>
      </c>
      <c r="E16" s="12">
        <f t="shared" si="0"/>
        <v>4520</v>
      </c>
      <c r="F16" s="51"/>
      <c r="G16" s="51"/>
      <c r="H16" s="51">
        <v>4520</v>
      </c>
      <c r="I16" s="51"/>
      <c r="J16" s="51"/>
      <c r="K16" s="51"/>
      <c r="L16" s="51"/>
      <c r="M16" s="51"/>
    </row>
    <row r="17" spans="1:13" ht="12.75">
      <c r="A17" s="41">
        <v>11</v>
      </c>
      <c r="B17" s="262"/>
      <c r="C17" s="262"/>
      <c r="D17" s="47" t="s">
        <v>127</v>
      </c>
      <c r="E17" s="12">
        <f t="shared" si="0"/>
        <v>4520</v>
      </c>
      <c r="F17" s="51"/>
      <c r="G17" s="51"/>
      <c r="H17" s="51">
        <v>4520</v>
      </c>
      <c r="I17" s="51"/>
      <c r="J17" s="51"/>
      <c r="K17" s="51"/>
      <c r="L17" s="51"/>
      <c r="M17" s="51"/>
    </row>
    <row r="18" spans="1:13" ht="12.75">
      <c r="A18" s="41">
        <v>12</v>
      </c>
      <c r="B18" s="262"/>
      <c r="C18" s="262"/>
      <c r="D18" s="47" t="s">
        <v>128</v>
      </c>
      <c r="E18" s="12">
        <f t="shared" si="0"/>
        <v>4328</v>
      </c>
      <c r="F18" s="51"/>
      <c r="G18" s="51"/>
      <c r="H18" s="51">
        <v>4328</v>
      </c>
      <c r="I18" s="51"/>
      <c r="J18" s="51"/>
      <c r="K18" s="51"/>
      <c r="L18" s="51"/>
      <c r="M18" s="51"/>
    </row>
    <row r="19" spans="1:13" ht="12.75">
      <c r="A19" s="41">
        <v>13</v>
      </c>
      <c r="B19" s="263"/>
      <c r="C19" s="263"/>
      <c r="D19" s="47" t="s">
        <v>129</v>
      </c>
      <c r="E19" s="49">
        <f>SUM(E18/E17)</f>
        <v>0.95752212389380531</v>
      </c>
      <c r="F19" s="49"/>
      <c r="G19" s="49"/>
      <c r="H19" s="49">
        <f>SUM(H18/H17)</f>
        <v>0.95752212389380531</v>
      </c>
      <c r="I19" s="50"/>
      <c r="J19" s="50"/>
      <c r="K19" s="50"/>
      <c r="L19" s="50"/>
      <c r="M19" s="50"/>
    </row>
    <row r="20" spans="1:13" ht="12.75">
      <c r="A20" s="41">
        <v>14</v>
      </c>
      <c r="B20" s="264">
        <v>8414031</v>
      </c>
      <c r="C20" s="267" t="s">
        <v>133</v>
      </c>
      <c r="D20" s="46" t="s">
        <v>126</v>
      </c>
      <c r="E20" s="52">
        <f>SUM(E24+E28+E32+E36+E40)</f>
        <v>68126</v>
      </c>
      <c r="F20" s="52">
        <f t="shared" ref="F20:L22" si="1">SUM(F24+F28+F32+F36+F40)</f>
        <v>3143</v>
      </c>
      <c r="G20" s="52">
        <f t="shared" si="1"/>
        <v>824</v>
      </c>
      <c r="H20" s="52">
        <f t="shared" si="1"/>
        <v>19537</v>
      </c>
      <c r="I20" s="52">
        <f t="shared" si="1"/>
        <v>0</v>
      </c>
      <c r="J20" s="52">
        <f t="shared" si="1"/>
        <v>2435</v>
      </c>
      <c r="K20" s="52">
        <f t="shared" si="1"/>
        <v>37399</v>
      </c>
      <c r="L20" s="52">
        <f t="shared" si="1"/>
        <v>4788</v>
      </c>
      <c r="M20" s="52">
        <f>SUM(M24+M28+M32+M36)</f>
        <v>0</v>
      </c>
    </row>
    <row r="21" spans="1:13" ht="12.75">
      <c r="A21" s="41">
        <v>15</v>
      </c>
      <c r="B21" s="265"/>
      <c r="C21" s="265"/>
      <c r="D21" s="47" t="s">
        <v>127</v>
      </c>
      <c r="E21" s="52">
        <f>SUM(E25+E29+E33+E37+E41)</f>
        <v>107804</v>
      </c>
      <c r="F21" s="52">
        <f t="shared" si="1"/>
        <v>3161</v>
      </c>
      <c r="G21" s="52">
        <f t="shared" si="1"/>
        <v>844</v>
      </c>
      <c r="H21" s="52">
        <f t="shared" si="1"/>
        <v>23056</v>
      </c>
      <c r="I21" s="52">
        <f t="shared" si="1"/>
        <v>0</v>
      </c>
      <c r="J21" s="52">
        <f t="shared" si="1"/>
        <v>4575</v>
      </c>
      <c r="K21" s="52">
        <f t="shared" si="1"/>
        <v>37872</v>
      </c>
      <c r="L21" s="52">
        <f t="shared" si="1"/>
        <v>38296</v>
      </c>
      <c r="M21" s="52">
        <f>SUM(M25+M29+M33+M37)</f>
        <v>0</v>
      </c>
    </row>
    <row r="22" spans="1:13" ht="12.75">
      <c r="A22" s="41">
        <v>16</v>
      </c>
      <c r="B22" s="265"/>
      <c r="C22" s="265"/>
      <c r="D22" s="47" t="s">
        <v>128</v>
      </c>
      <c r="E22" s="52">
        <f>SUM(E26+E30+E34+E38+E42)</f>
        <v>94614</v>
      </c>
      <c r="F22" s="52">
        <f t="shared" si="1"/>
        <v>3103</v>
      </c>
      <c r="G22" s="52">
        <f t="shared" si="1"/>
        <v>794</v>
      </c>
      <c r="H22" s="52">
        <f t="shared" si="1"/>
        <v>17990</v>
      </c>
      <c r="I22" s="52">
        <f t="shared" si="1"/>
        <v>0</v>
      </c>
      <c r="J22" s="52">
        <f t="shared" si="1"/>
        <v>3373</v>
      </c>
      <c r="K22" s="52">
        <f t="shared" si="1"/>
        <v>31058</v>
      </c>
      <c r="L22" s="52">
        <f t="shared" si="1"/>
        <v>38296</v>
      </c>
      <c r="M22" s="52">
        <f>SUM(M26+M30+M34+M38)</f>
        <v>0</v>
      </c>
    </row>
    <row r="23" spans="1:13" ht="12.75">
      <c r="A23" s="41">
        <v>17</v>
      </c>
      <c r="B23" s="266"/>
      <c r="C23" s="266"/>
      <c r="D23" s="47" t="s">
        <v>129</v>
      </c>
      <c r="E23" s="49">
        <f>SUM(E22/E21)</f>
        <v>0.87764832473748655</v>
      </c>
      <c r="F23" s="49">
        <f>SUM(F22/F21)</f>
        <v>0.98165137614678899</v>
      </c>
      <c r="G23" s="49">
        <f>SUM(G22/G21)</f>
        <v>0.94075829383886256</v>
      </c>
      <c r="H23" s="49">
        <f>SUM(H22/H21)</f>
        <v>0.78027411519777934</v>
      </c>
      <c r="I23" s="50"/>
      <c r="J23" s="49">
        <f>SUM(J22/J21)</f>
        <v>0.73726775956284152</v>
      </c>
      <c r="K23" s="49">
        <f>SUM(K22/K21)</f>
        <v>0.82007815800591466</v>
      </c>
      <c r="L23" s="49">
        <f>SUM(L22/L21)</f>
        <v>1</v>
      </c>
      <c r="M23" s="50"/>
    </row>
    <row r="24" spans="1:13" ht="12.75">
      <c r="A24" s="41">
        <v>18</v>
      </c>
      <c r="B24" s="268"/>
      <c r="C24" s="261" t="s">
        <v>134</v>
      </c>
      <c r="D24" s="46" t="s">
        <v>126</v>
      </c>
      <c r="E24" s="12">
        <f t="shared" ref="E24:E101" si="2">SUM(F24:M24)</f>
        <v>1238</v>
      </c>
      <c r="F24" s="51"/>
      <c r="G24" s="51"/>
      <c r="H24" s="51">
        <v>1238</v>
      </c>
      <c r="I24" s="51"/>
      <c r="J24" s="51"/>
      <c r="K24" s="51"/>
      <c r="L24" s="51"/>
      <c r="M24" s="51"/>
    </row>
    <row r="25" spans="1:13" ht="12.75">
      <c r="A25" s="41">
        <v>19</v>
      </c>
      <c r="B25" s="269"/>
      <c r="C25" s="262"/>
      <c r="D25" s="47" t="s">
        <v>127</v>
      </c>
      <c r="E25" s="12">
        <f t="shared" si="2"/>
        <v>1238</v>
      </c>
      <c r="F25" s="51"/>
      <c r="G25" s="51"/>
      <c r="H25" s="51">
        <v>1238</v>
      </c>
      <c r="I25" s="51"/>
      <c r="J25" s="51"/>
      <c r="K25" s="51"/>
      <c r="L25" s="51"/>
      <c r="M25" s="51"/>
    </row>
    <row r="26" spans="1:13" ht="12.75">
      <c r="A26" s="41">
        <v>20</v>
      </c>
      <c r="B26" s="269"/>
      <c r="C26" s="262"/>
      <c r="D26" s="47" t="s">
        <v>128</v>
      </c>
      <c r="E26" s="12">
        <f t="shared" si="2"/>
        <v>981</v>
      </c>
      <c r="F26" s="51"/>
      <c r="G26" s="51"/>
      <c r="H26" s="51">
        <v>981</v>
      </c>
      <c r="I26" s="51"/>
      <c r="J26" s="51"/>
      <c r="K26" s="51"/>
      <c r="L26" s="51"/>
      <c r="M26" s="51"/>
    </row>
    <row r="27" spans="1:13" ht="12.75">
      <c r="A27" s="41">
        <v>21</v>
      </c>
      <c r="B27" s="270"/>
      <c r="C27" s="263"/>
      <c r="D27" s="47" t="s">
        <v>129</v>
      </c>
      <c r="E27" s="49">
        <f>SUM(E26/E25)</f>
        <v>0.79240710823909533</v>
      </c>
      <c r="F27" s="49"/>
      <c r="G27" s="49"/>
      <c r="H27" s="49">
        <f>SUM(H26/H25)</f>
        <v>0.79240710823909533</v>
      </c>
      <c r="I27" s="50"/>
      <c r="J27" s="50"/>
      <c r="K27" s="50"/>
      <c r="L27" s="50"/>
      <c r="M27" s="50"/>
    </row>
    <row r="28" spans="1:13" ht="12.75">
      <c r="A28" s="41">
        <v>22</v>
      </c>
      <c r="B28" s="268"/>
      <c r="C28" s="271" t="s">
        <v>135</v>
      </c>
      <c r="D28" s="46" t="s">
        <v>126</v>
      </c>
      <c r="E28" s="12">
        <f t="shared" si="2"/>
        <v>1245</v>
      </c>
      <c r="F28" s="51"/>
      <c r="G28" s="51"/>
      <c r="H28" s="51">
        <v>445</v>
      </c>
      <c r="I28" s="51"/>
      <c r="J28" s="51">
        <v>800</v>
      </c>
      <c r="K28" s="51"/>
      <c r="L28" s="51"/>
      <c r="M28" s="51"/>
    </row>
    <row r="29" spans="1:13" ht="12.75">
      <c r="A29" s="41">
        <v>23</v>
      </c>
      <c r="B29" s="269"/>
      <c r="C29" s="272"/>
      <c r="D29" s="47" t="s">
        <v>127</v>
      </c>
      <c r="E29" s="12">
        <f t="shared" si="2"/>
        <v>1245</v>
      </c>
      <c r="F29" s="51"/>
      <c r="G29" s="51"/>
      <c r="H29" s="51">
        <v>445</v>
      </c>
      <c r="I29" s="51"/>
      <c r="J29" s="51">
        <v>800</v>
      </c>
      <c r="K29" s="51"/>
      <c r="L29" s="51"/>
      <c r="M29" s="51"/>
    </row>
    <row r="30" spans="1:13" ht="12.75">
      <c r="A30" s="41">
        <v>24</v>
      </c>
      <c r="B30" s="269"/>
      <c r="C30" s="272"/>
      <c r="D30" s="47" t="s">
        <v>128</v>
      </c>
      <c r="E30" s="12">
        <f t="shared" si="2"/>
        <v>1059</v>
      </c>
      <c r="F30" s="51"/>
      <c r="G30" s="51"/>
      <c r="H30" s="51">
        <v>265</v>
      </c>
      <c r="I30" s="51"/>
      <c r="J30" s="51">
        <v>794</v>
      </c>
      <c r="K30" s="51"/>
      <c r="L30" s="51"/>
      <c r="M30" s="51"/>
    </row>
    <row r="31" spans="1:13" ht="12.75">
      <c r="A31" s="41">
        <v>25</v>
      </c>
      <c r="B31" s="270"/>
      <c r="C31" s="273"/>
      <c r="D31" s="47" t="s">
        <v>129</v>
      </c>
      <c r="E31" s="49">
        <f>SUM(E30/E29)</f>
        <v>0.85060240963855427</v>
      </c>
      <c r="F31" s="50"/>
      <c r="G31" s="50"/>
      <c r="H31" s="49">
        <f>SUM(H30/H29)</f>
        <v>0.5955056179775281</v>
      </c>
      <c r="I31" s="50"/>
      <c r="J31" s="49">
        <f>SUM(J30/J29)</f>
        <v>0.99250000000000005</v>
      </c>
      <c r="K31" s="49"/>
      <c r="L31" s="50"/>
      <c r="M31" s="50"/>
    </row>
    <row r="32" spans="1:13" ht="12.75">
      <c r="A32" s="41">
        <v>26</v>
      </c>
      <c r="B32" s="268"/>
      <c r="C32" s="271" t="s">
        <v>136</v>
      </c>
      <c r="D32" s="46" t="s">
        <v>126</v>
      </c>
      <c r="E32" s="12">
        <f t="shared" si="2"/>
        <v>3572</v>
      </c>
      <c r="F32" s="51">
        <v>1320</v>
      </c>
      <c r="G32" s="51">
        <v>356</v>
      </c>
      <c r="H32" s="51">
        <v>1896</v>
      </c>
      <c r="I32" s="51"/>
      <c r="J32" s="51"/>
      <c r="K32" s="51"/>
      <c r="L32" s="51"/>
      <c r="M32" s="51"/>
    </row>
    <row r="33" spans="1:13" ht="12.75">
      <c r="A33" s="41">
        <v>27</v>
      </c>
      <c r="B33" s="269"/>
      <c r="C33" s="272"/>
      <c r="D33" s="47" t="s">
        <v>127</v>
      </c>
      <c r="E33" s="12">
        <f t="shared" si="2"/>
        <v>3879</v>
      </c>
      <c r="F33" s="51">
        <v>1320</v>
      </c>
      <c r="G33" s="51">
        <v>356</v>
      </c>
      <c r="H33" s="51">
        <v>2203</v>
      </c>
      <c r="I33" s="51"/>
      <c r="J33" s="51"/>
      <c r="K33" s="51"/>
      <c r="L33" s="51"/>
      <c r="M33" s="51"/>
    </row>
    <row r="34" spans="1:13" ht="12.75">
      <c r="A34" s="41">
        <v>28</v>
      </c>
      <c r="B34" s="269"/>
      <c r="C34" s="272"/>
      <c r="D34" s="47" t="s">
        <v>128</v>
      </c>
      <c r="E34" s="12">
        <f t="shared" si="2"/>
        <v>3747</v>
      </c>
      <c r="F34" s="51">
        <v>1262</v>
      </c>
      <c r="G34" s="51">
        <v>307</v>
      </c>
      <c r="H34" s="51">
        <v>2178</v>
      </c>
      <c r="I34" s="51"/>
      <c r="J34" s="51"/>
      <c r="K34" s="51"/>
      <c r="L34" s="51"/>
      <c r="M34" s="51"/>
    </row>
    <row r="35" spans="1:13" ht="12.75">
      <c r="A35" s="41">
        <v>29</v>
      </c>
      <c r="B35" s="270"/>
      <c r="C35" s="273"/>
      <c r="D35" s="47" t="s">
        <v>129</v>
      </c>
      <c r="E35" s="49">
        <f>SUM(E34/E33)</f>
        <v>0.96597061098221193</v>
      </c>
      <c r="F35" s="49">
        <f>SUM(F34/F33)</f>
        <v>0.95606060606060606</v>
      </c>
      <c r="G35" s="49">
        <f>SUM(G34/G33)</f>
        <v>0.86235955056179781</v>
      </c>
      <c r="H35" s="49">
        <f>SUM(H34/H33)</f>
        <v>0.98865183840217885</v>
      </c>
      <c r="I35" s="50"/>
      <c r="J35" s="50"/>
      <c r="K35" s="50"/>
      <c r="L35" s="50"/>
      <c r="M35" s="50"/>
    </row>
    <row r="36" spans="1:13" ht="12.75">
      <c r="A36" s="41">
        <v>30</v>
      </c>
      <c r="B36" s="268"/>
      <c r="C36" s="271" t="s">
        <v>137</v>
      </c>
      <c r="D36" s="46" t="s">
        <v>126</v>
      </c>
      <c r="E36" s="12">
        <f t="shared" si="2"/>
        <v>9737</v>
      </c>
      <c r="F36" s="51"/>
      <c r="G36" s="51"/>
      <c r="H36" s="51">
        <v>3314</v>
      </c>
      <c r="I36" s="51"/>
      <c r="J36" s="51">
        <v>1635</v>
      </c>
      <c r="K36" s="51"/>
      <c r="L36" s="51">
        <v>4788</v>
      </c>
      <c r="M36" s="51"/>
    </row>
    <row r="37" spans="1:13" ht="12.75">
      <c r="A37" s="41">
        <v>31</v>
      </c>
      <c r="B37" s="269"/>
      <c r="C37" s="272"/>
      <c r="D37" s="47" t="s">
        <v>127</v>
      </c>
      <c r="E37" s="12">
        <f t="shared" si="2"/>
        <v>43952</v>
      </c>
      <c r="F37" s="51"/>
      <c r="G37" s="51"/>
      <c r="H37" s="51">
        <v>3577</v>
      </c>
      <c r="I37" s="51"/>
      <c r="J37" s="51">
        <v>1635</v>
      </c>
      <c r="K37" s="51">
        <v>444</v>
      </c>
      <c r="L37" s="51">
        <v>38296</v>
      </c>
      <c r="M37" s="51"/>
    </row>
    <row r="38" spans="1:13" ht="12.75">
      <c r="A38" s="41">
        <v>32</v>
      </c>
      <c r="B38" s="269"/>
      <c r="C38" s="272"/>
      <c r="D38" s="47" t="s">
        <v>128</v>
      </c>
      <c r="E38" s="12">
        <f t="shared" si="2"/>
        <v>42030</v>
      </c>
      <c r="F38" s="51"/>
      <c r="G38" s="51"/>
      <c r="H38" s="51">
        <v>2355</v>
      </c>
      <c r="I38" s="51"/>
      <c r="J38" s="51">
        <v>935</v>
      </c>
      <c r="K38" s="51">
        <v>444</v>
      </c>
      <c r="L38" s="51">
        <v>38296</v>
      </c>
      <c r="M38" s="51"/>
    </row>
    <row r="39" spans="1:13" ht="12.75">
      <c r="A39" s="41">
        <v>33</v>
      </c>
      <c r="B39" s="269"/>
      <c r="C39" s="272"/>
      <c r="D39" s="47" t="s">
        <v>129</v>
      </c>
      <c r="E39" s="49">
        <f>SUM(E38/E37)</f>
        <v>0.95627047688387334</v>
      </c>
      <c r="F39" s="50"/>
      <c r="G39" s="50"/>
      <c r="H39" s="49">
        <f>SUM(H38/H37)</f>
        <v>0.65837293821638243</v>
      </c>
      <c r="I39" s="49"/>
      <c r="J39" s="49">
        <f>SUM(J38/J37)</f>
        <v>0.5718654434250765</v>
      </c>
      <c r="K39" s="49">
        <f>SUM(K38/K37)</f>
        <v>1</v>
      </c>
      <c r="L39" s="49">
        <f>SUM(L38/L37)</f>
        <v>1</v>
      </c>
      <c r="M39" s="50"/>
    </row>
    <row r="40" spans="1:13" ht="12.75">
      <c r="A40" s="41">
        <v>34</v>
      </c>
      <c r="B40" s="268"/>
      <c r="C40" s="271" t="s">
        <v>138</v>
      </c>
      <c r="D40" s="46" t="s">
        <v>126</v>
      </c>
      <c r="E40" s="12">
        <f>SUM(F40:M40)</f>
        <v>52334</v>
      </c>
      <c r="F40" s="51">
        <v>1823</v>
      </c>
      <c r="G40" s="51">
        <v>468</v>
      </c>
      <c r="H40" s="51">
        <v>12644</v>
      </c>
      <c r="I40" s="51"/>
      <c r="J40" s="51"/>
      <c r="K40" s="51">
        <v>37399</v>
      </c>
      <c r="L40" s="51"/>
      <c r="M40" s="51"/>
    </row>
    <row r="41" spans="1:13" ht="12.75">
      <c r="A41" s="41">
        <v>35</v>
      </c>
      <c r="B41" s="269"/>
      <c r="C41" s="272"/>
      <c r="D41" s="47" t="s">
        <v>127</v>
      </c>
      <c r="E41" s="12">
        <f>SUM(F41:M41)</f>
        <v>57490</v>
      </c>
      <c r="F41" s="51">
        <v>1841</v>
      </c>
      <c r="G41" s="51">
        <v>488</v>
      </c>
      <c r="H41" s="51">
        <v>15593</v>
      </c>
      <c r="I41" s="51"/>
      <c r="J41" s="51">
        <v>2140</v>
      </c>
      <c r="K41" s="51">
        <v>37428</v>
      </c>
      <c r="L41" s="51"/>
      <c r="M41" s="51"/>
    </row>
    <row r="42" spans="1:13" ht="12.75">
      <c r="A42" s="41">
        <v>36</v>
      </c>
      <c r="B42" s="269"/>
      <c r="C42" s="272"/>
      <c r="D42" s="47" t="s">
        <v>128</v>
      </c>
      <c r="E42" s="12">
        <f>SUM(F42:M42)</f>
        <v>46797</v>
      </c>
      <c r="F42" s="51">
        <v>1841</v>
      </c>
      <c r="G42" s="51">
        <v>487</v>
      </c>
      <c r="H42" s="51">
        <v>12211</v>
      </c>
      <c r="I42" s="51"/>
      <c r="J42" s="51">
        <v>1644</v>
      </c>
      <c r="K42" s="51">
        <v>30614</v>
      </c>
      <c r="L42" s="51"/>
      <c r="M42" s="51"/>
    </row>
    <row r="43" spans="1:13" ht="12.75">
      <c r="A43" s="41">
        <v>37</v>
      </c>
      <c r="B43" s="269"/>
      <c r="C43" s="272"/>
      <c r="D43" s="47" t="s">
        <v>129</v>
      </c>
      <c r="E43" s="49">
        <f>SUM(E42/E41)</f>
        <v>0.81400243520612281</v>
      </c>
      <c r="F43" s="49">
        <f>SUM(F42/F41)</f>
        <v>1</v>
      </c>
      <c r="G43" s="49">
        <f>SUM(G42/G41)</f>
        <v>0.99795081967213117</v>
      </c>
      <c r="H43" s="49">
        <f>SUM(H42/H41)</f>
        <v>0.78310780478419806</v>
      </c>
      <c r="I43" s="49"/>
      <c r="J43" s="49"/>
      <c r="K43" s="49">
        <f>SUM(K42/K41)</f>
        <v>0.81794378540130386</v>
      </c>
      <c r="L43" s="50"/>
      <c r="M43" s="50"/>
    </row>
    <row r="44" spans="1:13" ht="12.75">
      <c r="A44" s="41">
        <v>38</v>
      </c>
      <c r="B44" s="261">
        <v>8419075</v>
      </c>
      <c r="C44" s="274" t="s">
        <v>139</v>
      </c>
      <c r="D44" s="46" t="s">
        <v>126</v>
      </c>
      <c r="E44" s="12">
        <f t="shared" si="2"/>
        <v>93562</v>
      </c>
      <c r="F44" s="51"/>
      <c r="G44" s="51"/>
      <c r="H44" s="51"/>
      <c r="I44" s="51"/>
      <c r="J44" s="51">
        <v>93562</v>
      </c>
      <c r="K44" s="51"/>
      <c r="L44" s="51"/>
      <c r="M44" s="51"/>
    </row>
    <row r="45" spans="1:13" ht="12.75">
      <c r="A45" s="41">
        <v>39</v>
      </c>
      <c r="B45" s="262"/>
      <c r="C45" s="262"/>
      <c r="D45" s="47" t="s">
        <v>127</v>
      </c>
      <c r="E45" s="12">
        <f t="shared" si="2"/>
        <v>96758</v>
      </c>
      <c r="F45" s="51"/>
      <c r="G45" s="51"/>
      <c r="H45" s="51"/>
      <c r="I45" s="51"/>
      <c r="J45" s="51">
        <v>96758</v>
      </c>
      <c r="K45" s="51"/>
      <c r="L45" s="51"/>
      <c r="M45" s="51"/>
    </row>
    <row r="46" spans="1:13" ht="12.75">
      <c r="A46" s="41">
        <v>40</v>
      </c>
      <c r="B46" s="262"/>
      <c r="C46" s="262"/>
      <c r="D46" s="47" t="s">
        <v>128</v>
      </c>
      <c r="E46" s="12">
        <f t="shared" si="2"/>
        <v>90245</v>
      </c>
      <c r="F46" s="51"/>
      <c r="G46" s="51"/>
      <c r="H46" s="51"/>
      <c r="I46" s="51"/>
      <c r="J46" s="51">
        <v>90245</v>
      </c>
      <c r="K46" s="51"/>
      <c r="L46" s="51"/>
      <c r="M46" s="51"/>
    </row>
    <row r="47" spans="1:13" ht="12.75">
      <c r="A47" s="41">
        <v>41</v>
      </c>
      <c r="B47" s="263"/>
      <c r="C47" s="263"/>
      <c r="D47" s="47" t="s">
        <v>129</v>
      </c>
      <c r="E47" s="49">
        <f>SUM(E46/E45)</f>
        <v>0.93268773641456004</v>
      </c>
      <c r="F47" s="50"/>
      <c r="G47" s="50"/>
      <c r="H47" s="50"/>
      <c r="I47" s="50"/>
      <c r="J47" s="49">
        <f>SUM(J46/J45)</f>
        <v>0.93268773641456004</v>
      </c>
      <c r="K47" s="50"/>
      <c r="L47" s="50"/>
      <c r="M47" s="50"/>
    </row>
    <row r="48" spans="1:13" ht="12.75">
      <c r="A48" s="41">
        <v>42</v>
      </c>
      <c r="B48" s="261">
        <v>8419089</v>
      </c>
      <c r="C48" s="274" t="s">
        <v>140</v>
      </c>
      <c r="D48" s="46" t="s">
        <v>126</v>
      </c>
      <c r="E48" s="12">
        <f t="shared" si="2"/>
        <v>36826</v>
      </c>
      <c r="F48" s="51"/>
      <c r="G48" s="51"/>
      <c r="H48" s="51"/>
      <c r="I48" s="51"/>
      <c r="J48" s="51"/>
      <c r="K48" s="51"/>
      <c r="L48" s="51"/>
      <c r="M48" s="51">
        <v>36826</v>
      </c>
    </row>
    <row r="49" spans="1:13" ht="12.75">
      <c r="A49" s="41">
        <v>43</v>
      </c>
      <c r="B49" s="262"/>
      <c r="C49" s="262"/>
      <c r="D49" s="47" t="s">
        <v>127</v>
      </c>
      <c r="E49" s="12">
        <f t="shared" si="2"/>
        <v>37560</v>
      </c>
      <c r="F49" s="51"/>
      <c r="G49" s="51"/>
      <c r="H49" s="51"/>
      <c r="I49" s="51"/>
      <c r="J49" s="51"/>
      <c r="K49" s="51"/>
      <c r="L49" s="51"/>
      <c r="M49" s="51">
        <v>37560</v>
      </c>
    </row>
    <row r="50" spans="1:13" ht="12.75">
      <c r="A50" s="41">
        <v>44</v>
      </c>
      <c r="B50" s="262"/>
      <c r="C50" s="262"/>
      <c r="D50" s="47" t="s">
        <v>128</v>
      </c>
      <c r="E50" s="12">
        <f t="shared" si="2"/>
        <v>0</v>
      </c>
      <c r="F50" s="51"/>
      <c r="G50" s="51"/>
      <c r="H50" s="51"/>
      <c r="I50" s="51"/>
      <c r="J50" s="51"/>
      <c r="K50" s="51"/>
      <c r="L50" s="51"/>
      <c r="M50" s="51"/>
    </row>
    <row r="51" spans="1:13" ht="12.75">
      <c r="A51" s="41">
        <v>45</v>
      </c>
      <c r="B51" s="263"/>
      <c r="C51" s="263"/>
      <c r="D51" s="47" t="s">
        <v>129</v>
      </c>
      <c r="E51" s="49">
        <f>SUM(E50*E49%)</f>
        <v>0</v>
      </c>
      <c r="F51" s="50"/>
      <c r="G51" s="50"/>
      <c r="H51" s="50"/>
      <c r="I51" s="50"/>
      <c r="J51" s="50"/>
      <c r="K51" s="50"/>
      <c r="L51" s="50"/>
      <c r="M51" s="49">
        <f>SUM(M50/M49)</f>
        <v>0</v>
      </c>
    </row>
    <row r="52" spans="1:13" ht="12.75">
      <c r="A52" s="41">
        <v>46</v>
      </c>
      <c r="B52" s="261">
        <v>8690411</v>
      </c>
      <c r="C52" s="274" t="s">
        <v>141</v>
      </c>
      <c r="D52" s="46" t="s">
        <v>126</v>
      </c>
      <c r="E52" s="12">
        <f t="shared" si="2"/>
        <v>2657</v>
      </c>
      <c r="F52" s="51">
        <v>1775</v>
      </c>
      <c r="G52" s="51">
        <v>468</v>
      </c>
      <c r="H52" s="51">
        <v>414</v>
      </c>
      <c r="I52" s="51"/>
      <c r="J52" s="51"/>
      <c r="K52" s="51"/>
      <c r="L52" s="51"/>
      <c r="M52" s="51"/>
    </row>
    <row r="53" spans="1:13" ht="12.75">
      <c r="A53" s="41">
        <v>47</v>
      </c>
      <c r="B53" s="262"/>
      <c r="C53" s="262"/>
      <c r="D53" s="47" t="s">
        <v>127</v>
      </c>
      <c r="E53" s="12">
        <f t="shared" si="2"/>
        <v>2717</v>
      </c>
      <c r="F53" s="51">
        <v>1835</v>
      </c>
      <c r="G53" s="51">
        <v>468</v>
      </c>
      <c r="H53" s="51">
        <v>414</v>
      </c>
      <c r="I53" s="51"/>
      <c r="J53" s="51"/>
      <c r="K53" s="51"/>
      <c r="L53" s="51"/>
      <c r="M53" s="51"/>
    </row>
    <row r="54" spans="1:13" ht="12.75">
      <c r="A54" s="41">
        <v>48</v>
      </c>
      <c r="B54" s="262"/>
      <c r="C54" s="262"/>
      <c r="D54" s="47" t="s">
        <v>128</v>
      </c>
      <c r="E54" s="12">
        <f t="shared" si="2"/>
        <v>2479</v>
      </c>
      <c r="F54" s="51">
        <v>1829</v>
      </c>
      <c r="G54" s="51">
        <v>466</v>
      </c>
      <c r="H54" s="51">
        <v>184</v>
      </c>
      <c r="I54" s="51"/>
      <c r="J54" s="51"/>
      <c r="K54" s="51"/>
      <c r="L54" s="51"/>
      <c r="M54" s="51"/>
    </row>
    <row r="55" spans="1:13" ht="12.75">
      <c r="A55" s="41">
        <v>49</v>
      </c>
      <c r="B55" s="263"/>
      <c r="C55" s="263"/>
      <c r="D55" s="47" t="s">
        <v>129</v>
      </c>
      <c r="E55" s="49">
        <f>SUM(E54/E53)</f>
        <v>0.91240338608759664</v>
      </c>
      <c r="F55" s="49">
        <f>SUM(F54/F53)</f>
        <v>0.99673024523160758</v>
      </c>
      <c r="G55" s="49">
        <f>SUM(G54/G53)</f>
        <v>0.99572649572649574</v>
      </c>
      <c r="H55" s="49">
        <f>SUM(H54/H53)</f>
        <v>0.44444444444444442</v>
      </c>
      <c r="I55" s="50"/>
      <c r="J55" s="50"/>
      <c r="K55" s="50"/>
      <c r="L55" s="50"/>
      <c r="M55" s="50"/>
    </row>
    <row r="56" spans="1:13" ht="12.75">
      <c r="A56" s="41">
        <v>50</v>
      </c>
      <c r="B56" s="261">
        <v>8821111</v>
      </c>
      <c r="C56" s="261" t="s">
        <v>142</v>
      </c>
      <c r="D56" s="46" t="s">
        <v>126</v>
      </c>
      <c r="E56" s="12">
        <f t="shared" si="2"/>
        <v>2164</v>
      </c>
      <c r="F56" s="51"/>
      <c r="G56" s="51"/>
      <c r="H56" s="51"/>
      <c r="I56" s="51">
        <v>2164</v>
      </c>
      <c r="J56" s="51"/>
      <c r="K56" s="51"/>
      <c r="L56" s="51"/>
      <c r="M56" s="51"/>
    </row>
    <row r="57" spans="1:13" ht="12.75">
      <c r="A57" s="41">
        <v>51</v>
      </c>
      <c r="B57" s="262"/>
      <c r="C57" s="262"/>
      <c r="D57" s="47" t="s">
        <v>127</v>
      </c>
      <c r="E57" s="12">
        <f t="shared" si="2"/>
        <v>1886</v>
      </c>
      <c r="F57" s="51"/>
      <c r="G57" s="51"/>
      <c r="H57" s="51"/>
      <c r="I57" s="51">
        <v>1886</v>
      </c>
      <c r="J57" s="51"/>
      <c r="K57" s="51"/>
      <c r="L57" s="51"/>
      <c r="M57" s="51"/>
    </row>
    <row r="58" spans="1:13" ht="12.75">
      <c r="A58" s="41">
        <v>52</v>
      </c>
      <c r="B58" s="262"/>
      <c r="C58" s="262"/>
      <c r="D58" s="47" t="s">
        <v>128</v>
      </c>
      <c r="E58" s="12">
        <f t="shared" si="2"/>
        <v>1798</v>
      </c>
      <c r="F58" s="51"/>
      <c r="G58" s="51"/>
      <c r="H58" s="51"/>
      <c r="I58" s="51">
        <v>1798</v>
      </c>
      <c r="J58" s="51"/>
      <c r="K58" s="51"/>
      <c r="L58" s="51"/>
      <c r="M58" s="51"/>
    </row>
    <row r="59" spans="1:13" ht="12.75">
      <c r="A59" s="41">
        <v>53</v>
      </c>
      <c r="B59" s="263"/>
      <c r="C59" s="263"/>
      <c r="D59" s="47" t="s">
        <v>129</v>
      </c>
      <c r="E59" s="49">
        <f>SUM(E58/E57)</f>
        <v>0.95334040296924705</v>
      </c>
      <c r="F59" s="50"/>
      <c r="G59" s="50"/>
      <c r="H59" s="50"/>
      <c r="I59" s="49">
        <f>SUM(I58/I57)</f>
        <v>0.95334040296924705</v>
      </c>
      <c r="J59" s="50"/>
      <c r="K59" s="50"/>
      <c r="L59" s="50"/>
      <c r="M59" s="50"/>
    </row>
    <row r="60" spans="1:13" ht="12.75">
      <c r="A60" s="41">
        <v>54</v>
      </c>
      <c r="B60" s="261">
        <v>8821131</v>
      </c>
      <c r="C60" s="261" t="s">
        <v>143</v>
      </c>
      <c r="D60" s="46" t="s">
        <v>126</v>
      </c>
      <c r="E60" s="12">
        <f>SUM(F60:M60)</f>
        <v>180</v>
      </c>
      <c r="F60" s="51"/>
      <c r="G60" s="51"/>
      <c r="H60" s="51"/>
      <c r="I60" s="51">
        <v>180</v>
      </c>
      <c r="J60" s="51"/>
      <c r="K60" s="51"/>
      <c r="L60" s="51"/>
      <c r="M60" s="51"/>
    </row>
    <row r="61" spans="1:13" ht="12.75">
      <c r="A61" s="41">
        <v>55</v>
      </c>
      <c r="B61" s="262"/>
      <c r="C61" s="262"/>
      <c r="D61" s="47" t="s">
        <v>127</v>
      </c>
      <c r="E61" s="12">
        <f>SUM(F61:M61)</f>
        <v>180</v>
      </c>
      <c r="F61" s="51"/>
      <c r="G61" s="51"/>
      <c r="H61" s="51"/>
      <c r="I61" s="51">
        <v>180</v>
      </c>
      <c r="J61" s="51"/>
      <c r="K61" s="51"/>
      <c r="L61" s="51"/>
      <c r="M61" s="51"/>
    </row>
    <row r="62" spans="1:13" ht="12.75">
      <c r="A62" s="41">
        <v>56</v>
      </c>
      <c r="B62" s="262"/>
      <c r="C62" s="262"/>
      <c r="D62" s="47" t="s">
        <v>128</v>
      </c>
      <c r="E62" s="12">
        <f>SUM(F62:M62)</f>
        <v>92</v>
      </c>
      <c r="F62" s="51"/>
      <c r="G62" s="51"/>
      <c r="H62" s="51"/>
      <c r="I62" s="51">
        <v>92</v>
      </c>
      <c r="J62" s="51"/>
      <c r="K62" s="51"/>
      <c r="L62" s="51"/>
      <c r="M62" s="51"/>
    </row>
    <row r="63" spans="1:13" ht="12.75">
      <c r="A63" s="41">
        <v>57</v>
      </c>
      <c r="B63" s="263"/>
      <c r="C63" s="263"/>
      <c r="D63" s="47" t="s">
        <v>129</v>
      </c>
      <c r="E63" s="49">
        <f>SUM(E62/E61)</f>
        <v>0.51111111111111107</v>
      </c>
      <c r="F63" s="50"/>
      <c r="G63" s="50"/>
      <c r="H63" s="50"/>
      <c r="I63" s="49">
        <f>SUM(I62/I61)</f>
        <v>0.51111111111111107</v>
      </c>
      <c r="J63" s="50"/>
      <c r="K63" s="50"/>
      <c r="L63" s="50"/>
      <c r="M63" s="50"/>
    </row>
    <row r="64" spans="1:13" ht="12.75">
      <c r="A64" s="41">
        <v>58</v>
      </c>
      <c r="B64" s="261">
        <v>8821221</v>
      </c>
      <c r="C64" s="261" t="s">
        <v>144</v>
      </c>
      <c r="D64" s="46" t="s">
        <v>126</v>
      </c>
      <c r="E64" s="12">
        <f t="shared" si="2"/>
        <v>1000</v>
      </c>
      <c r="F64" s="51"/>
      <c r="G64" s="51"/>
      <c r="H64" s="51"/>
      <c r="I64" s="51">
        <v>1000</v>
      </c>
      <c r="J64" s="51"/>
      <c r="K64" s="51"/>
      <c r="L64" s="51"/>
      <c r="M64" s="51"/>
    </row>
    <row r="65" spans="1:13" ht="12.75">
      <c r="A65" s="41">
        <v>59</v>
      </c>
      <c r="B65" s="262"/>
      <c r="C65" s="262"/>
      <c r="D65" s="47" t="s">
        <v>127</v>
      </c>
      <c r="E65" s="12">
        <f t="shared" si="2"/>
        <v>1000</v>
      </c>
      <c r="F65" s="51"/>
      <c r="G65" s="51"/>
      <c r="H65" s="51"/>
      <c r="I65" s="51">
        <v>1000</v>
      </c>
      <c r="J65" s="51"/>
      <c r="K65" s="51"/>
      <c r="L65" s="51"/>
      <c r="M65" s="51"/>
    </row>
    <row r="66" spans="1:13" ht="12.75">
      <c r="A66" s="41">
        <v>60</v>
      </c>
      <c r="B66" s="262"/>
      <c r="C66" s="262"/>
      <c r="D66" s="47" t="s">
        <v>128</v>
      </c>
      <c r="E66" s="12">
        <f t="shared" si="2"/>
        <v>432</v>
      </c>
      <c r="F66" s="51"/>
      <c r="G66" s="51"/>
      <c r="H66" s="51"/>
      <c r="I66" s="51">
        <v>432</v>
      </c>
      <c r="J66" s="51"/>
      <c r="K66" s="51"/>
      <c r="L66" s="51"/>
      <c r="M66" s="51"/>
    </row>
    <row r="67" spans="1:13" ht="12.75">
      <c r="A67" s="41">
        <v>61</v>
      </c>
      <c r="B67" s="263"/>
      <c r="C67" s="263"/>
      <c r="D67" s="47" t="s">
        <v>129</v>
      </c>
      <c r="E67" s="49">
        <f>SUM(E66/E65)</f>
        <v>0.432</v>
      </c>
      <c r="F67" s="50"/>
      <c r="G67" s="50"/>
      <c r="H67" s="50"/>
      <c r="I67" s="49">
        <f>SUM(I66/I65)</f>
        <v>0.432</v>
      </c>
      <c r="J67" s="50"/>
      <c r="K67" s="50"/>
      <c r="L67" s="50"/>
      <c r="M67" s="50"/>
    </row>
    <row r="68" spans="1:13" ht="12.75">
      <c r="A68" s="41">
        <v>62</v>
      </c>
      <c r="B68" s="261">
        <v>8821231</v>
      </c>
      <c r="C68" s="261" t="s">
        <v>145</v>
      </c>
      <c r="D68" s="46" t="s">
        <v>126</v>
      </c>
      <c r="E68" s="12">
        <f t="shared" si="2"/>
        <v>300</v>
      </c>
      <c r="F68" s="51"/>
      <c r="G68" s="51"/>
      <c r="H68" s="51"/>
      <c r="I68" s="51">
        <v>300</v>
      </c>
      <c r="J68" s="51"/>
      <c r="K68" s="51"/>
      <c r="L68" s="51"/>
      <c r="M68" s="51"/>
    </row>
    <row r="69" spans="1:13" ht="12.75">
      <c r="A69" s="41">
        <v>63</v>
      </c>
      <c r="B69" s="262"/>
      <c r="C69" s="262"/>
      <c r="D69" s="47" t="s">
        <v>127</v>
      </c>
      <c r="E69" s="12">
        <f t="shared" si="2"/>
        <v>300</v>
      </c>
      <c r="F69" s="51"/>
      <c r="G69" s="51"/>
      <c r="H69" s="51"/>
      <c r="I69" s="51">
        <v>300</v>
      </c>
      <c r="J69" s="51"/>
      <c r="K69" s="51"/>
      <c r="L69" s="51"/>
      <c r="M69" s="51"/>
    </row>
    <row r="70" spans="1:13" ht="12.75">
      <c r="A70" s="41">
        <v>64</v>
      </c>
      <c r="B70" s="262"/>
      <c r="C70" s="262"/>
      <c r="D70" s="47" t="s">
        <v>128</v>
      </c>
      <c r="E70" s="12">
        <f t="shared" si="2"/>
        <v>150</v>
      </c>
      <c r="F70" s="51"/>
      <c r="G70" s="51"/>
      <c r="H70" s="51"/>
      <c r="I70" s="51">
        <v>150</v>
      </c>
      <c r="J70" s="51"/>
      <c r="K70" s="51"/>
      <c r="L70" s="51"/>
      <c r="M70" s="51"/>
    </row>
    <row r="71" spans="1:13" ht="12.75">
      <c r="A71" s="41">
        <v>65</v>
      </c>
      <c r="B71" s="263"/>
      <c r="C71" s="263"/>
      <c r="D71" s="47" t="s">
        <v>129</v>
      </c>
      <c r="E71" s="49">
        <f>SUM(E70/E69)</f>
        <v>0.5</v>
      </c>
      <c r="F71" s="50"/>
      <c r="G71" s="50"/>
      <c r="H71" s="50"/>
      <c r="I71" s="49">
        <f>SUM(I70/I69)</f>
        <v>0.5</v>
      </c>
      <c r="J71" s="50"/>
      <c r="K71" s="50"/>
      <c r="L71" s="50"/>
      <c r="M71" s="50"/>
    </row>
    <row r="72" spans="1:13" ht="12.75">
      <c r="A72" s="41">
        <v>66</v>
      </c>
      <c r="B72" s="261">
        <v>8821291</v>
      </c>
      <c r="C72" s="261" t="s">
        <v>146</v>
      </c>
      <c r="D72" s="46" t="s">
        <v>126</v>
      </c>
      <c r="E72" s="12">
        <f t="shared" si="2"/>
        <v>810</v>
      </c>
      <c r="F72" s="51"/>
      <c r="G72" s="51"/>
      <c r="H72" s="51"/>
      <c r="I72" s="51">
        <v>810</v>
      </c>
      <c r="J72" s="51"/>
      <c r="K72" s="51"/>
      <c r="L72" s="51"/>
      <c r="M72" s="51"/>
    </row>
    <row r="73" spans="1:13" ht="12.75">
      <c r="A73" s="41">
        <v>67</v>
      </c>
      <c r="B73" s="262"/>
      <c r="C73" s="262"/>
      <c r="D73" s="47" t="s">
        <v>127</v>
      </c>
      <c r="E73" s="12">
        <f t="shared" si="2"/>
        <v>810</v>
      </c>
      <c r="F73" s="51"/>
      <c r="G73" s="51"/>
      <c r="H73" s="51"/>
      <c r="I73" s="51">
        <v>810</v>
      </c>
      <c r="J73" s="51"/>
      <c r="K73" s="51"/>
      <c r="L73" s="51"/>
      <c r="M73" s="51"/>
    </row>
    <row r="74" spans="1:13" ht="12.75">
      <c r="A74" s="41">
        <v>68</v>
      </c>
      <c r="B74" s="262"/>
      <c r="C74" s="262"/>
      <c r="D74" s="47" t="s">
        <v>128</v>
      </c>
      <c r="E74" s="12">
        <f t="shared" si="2"/>
        <v>682</v>
      </c>
      <c r="F74" s="51"/>
      <c r="G74" s="51"/>
      <c r="H74" s="51"/>
      <c r="I74" s="51">
        <v>682</v>
      </c>
      <c r="J74" s="51"/>
      <c r="K74" s="51"/>
      <c r="L74" s="51"/>
      <c r="M74" s="51"/>
    </row>
    <row r="75" spans="1:13" ht="12.75">
      <c r="A75" s="41">
        <v>69</v>
      </c>
      <c r="B75" s="263"/>
      <c r="C75" s="263"/>
      <c r="D75" s="47" t="s">
        <v>129</v>
      </c>
      <c r="E75" s="49">
        <f>SUM(E74/E73)</f>
        <v>0.84197530864197534</v>
      </c>
      <c r="F75" s="50"/>
      <c r="G75" s="50"/>
      <c r="H75" s="50"/>
      <c r="I75" s="49">
        <f>SUM(I74/I73)</f>
        <v>0.84197530864197534</v>
      </c>
      <c r="J75" s="50"/>
      <c r="K75" s="50"/>
      <c r="L75" s="50"/>
      <c r="M75" s="50"/>
    </row>
    <row r="76" spans="1:13" ht="12.75">
      <c r="A76" s="41">
        <v>70</v>
      </c>
      <c r="B76" s="261">
        <v>8821161</v>
      </c>
      <c r="C76" s="261" t="s">
        <v>147</v>
      </c>
      <c r="D76" s="46" t="s">
        <v>126</v>
      </c>
      <c r="E76" s="12">
        <f t="shared" si="2"/>
        <v>711</v>
      </c>
      <c r="F76" s="51"/>
      <c r="G76" s="51">
        <v>151</v>
      </c>
      <c r="H76" s="51"/>
      <c r="I76" s="51">
        <v>560</v>
      </c>
      <c r="J76" s="51"/>
      <c r="K76" s="51"/>
      <c r="L76" s="51"/>
      <c r="M76" s="51"/>
    </row>
    <row r="77" spans="1:13" ht="12.75">
      <c r="A77" s="41">
        <v>71</v>
      </c>
      <c r="B77" s="262"/>
      <c r="C77" s="262"/>
      <c r="D77" s="47" t="s">
        <v>127</v>
      </c>
      <c r="E77" s="12">
        <f t="shared" si="2"/>
        <v>711</v>
      </c>
      <c r="F77" s="51"/>
      <c r="G77" s="51">
        <v>151</v>
      </c>
      <c r="H77" s="51"/>
      <c r="I77" s="51">
        <v>560</v>
      </c>
      <c r="J77" s="51"/>
      <c r="K77" s="51"/>
      <c r="L77" s="51"/>
      <c r="M77" s="51"/>
    </row>
    <row r="78" spans="1:13" ht="12.75">
      <c r="A78" s="41">
        <v>72</v>
      </c>
      <c r="B78" s="262"/>
      <c r="C78" s="262"/>
      <c r="D78" s="47" t="s">
        <v>128</v>
      </c>
      <c r="E78" s="12">
        <f t="shared" si="2"/>
        <v>76</v>
      </c>
      <c r="F78" s="51"/>
      <c r="G78" s="51">
        <v>6</v>
      </c>
      <c r="H78" s="51"/>
      <c r="I78" s="51">
        <v>70</v>
      </c>
      <c r="J78" s="51"/>
      <c r="K78" s="51"/>
      <c r="L78" s="51"/>
      <c r="M78" s="51"/>
    </row>
    <row r="79" spans="1:13" ht="12.75">
      <c r="A79" s="41">
        <v>73</v>
      </c>
      <c r="B79" s="263"/>
      <c r="C79" s="263"/>
      <c r="D79" s="47" t="s">
        <v>129</v>
      </c>
      <c r="E79" s="49">
        <f>SUM(E78/E77)</f>
        <v>0.10689170182841069</v>
      </c>
      <c r="F79" s="50"/>
      <c r="G79" s="49">
        <f>SUM(G78/G77)</f>
        <v>3.9735099337748346E-2</v>
      </c>
      <c r="H79" s="50"/>
      <c r="I79" s="49">
        <f>SUM(I78/I77)</f>
        <v>0.125</v>
      </c>
      <c r="J79" s="50"/>
      <c r="K79" s="50"/>
      <c r="L79" s="50"/>
      <c r="M79" s="50"/>
    </row>
    <row r="80" spans="1:13" ht="12.75">
      <c r="A80" s="41">
        <v>74</v>
      </c>
      <c r="B80" s="261">
        <v>8821171</v>
      </c>
      <c r="C80" s="274" t="s">
        <v>148</v>
      </c>
      <c r="D80" s="46" t="s">
        <v>126</v>
      </c>
      <c r="E80" s="12">
        <f>SUM(F80:M80)</f>
        <v>0</v>
      </c>
      <c r="F80" s="51"/>
      <c r="G80" s="51"/>
      <c r="H80" s="51"/>
      <c r="I80" s="51"/>
      <c r="J80" s="51"/>
      <c r="K80" s="51"/>
      <c r="L80" s="51"/>
      <c r="M80" s="51"/>
    </row>
    <row r="81" spans="1:13" ht="12.75">
      <c r="A81" s="41">
        <v>75</v>
      </c>
      <c r="B81" s="262"/>
      <c r="C81" s="262"/>
      <c r="D81" s="47" t="s">
        <v>127</v>
      </c>
      <c r="E81" s="12">
        <f>SUM(F81:M81)</f>
        <v>93</v>
      </c>
      <c r="F81" s="51"/>
      <c r="G81" s="51"/>
      <c r="H81" s="51"/>
      <c r="I81" s="51">
        <v>93</v>
      </c>
      <c r="J81" s="51"/>
      <c r="K81" s="51"/>
      <c r="L81" s="51"/>
      <c r="M81" s="51"/>
    </row>
    <row r="82" spans="1:13" ht="12.75">
      <c r="A82" s="41">
        <v>76</v>
      </c>
      <c r="B82" s="262"/>
      <c r="C82" s="262"/>
      <c r="D82" s="47" t="s">
        <v>128</v>
      </c>
      <c r="E82" s="12">
        <f>SUM(F82:M82)</f>
        <v>93</v>
      </c>
      <c r="F82" s="51"/>
      <c r="G82" s="51"/>
      <c r="H82" s="51"/>
      <c r="I82" s="51">
        <v>93</v>
      </c>
      <c r="J82" s="51"/>
      <c r="K82" s="51"/>
      <c r="L82" s="51"/>
      <c r="M82" s="51"/>
    </row>
    <row r="83" spans="1:13" ht="12.75">
      <c r="A83" s="41">
        <v>77</v>
      </c>
      <c r="B83" s="263"/>
      <c r="C83" s="263"/>
      <c r="D83" s="47" t="s">
        <v>129</v>
      </c>
      <c r="E83" s="49">
        <f>SUM(E82/E81)</f>
        <v>1</v>
      </c>
      <c r="F83" s="50"/>
      <c r="G83" s="49"/>
      <c r="H83" s="50"/>
      <c r="I83" s="49">
        <f>SUM(I82/I81)</f>
        <v>1</v>
      </c>
      <c r="J83" s="50"/>
      <c r="K83" s="50"/>
      <c r="L83" s="50"/>
      <c r="M83" s="50"/>
    </row>
    <row r="84" spans="1:13" ht="12.75">
      <c r="A84" s="41">
        <v>78</v>
      </c>
      <c r="B84" s="261">
        <v>8903021</v>
      </c>
      <c r="C84" s="274" t="s">
        <v>149</v>
      </c>
      <c r="D84" s="46" t="s">
        <v>126</v>
      </c>
      <c r="E84" s="12">
        <f t="shared" si="2"/>
        <v>1715</v>
      </c>
      <c r="F84" s="51"/>
      <c r="G84" s="51"/>
      <c r="H84" s="51"/>
      <c r="I84" s="51"/>
      <c r="J84" s="51">
        <v>1715</v>
      </c>
      <c r="K84" s="51"/>
      <c r="L84" s="51"/>
      <c r="M84" s="51"/>
    </row>
    <row r="85" spans="1:13" ht="12.75">
      <c r="A85" s="41">
        <v>79</v>
      </c>
      <c r="B85" s="262"/>
      <c r="C85" s="262"/>
      <c r="D85" s="47" t="s">
        <v>127</v>
      </c>
      <c r="E85" s="12">
        <f t="shared" si="2"/>
        <v>1915</v>
      </c>
      <c r="F85" s="51"/>
      <c r="G85" s="51"/>
      <c r="H85" s="51"/>
      <c r="I85" s="51"/>
      <c r="J85" s="51">
        <v>1915</v>
      </c>
      <c r="K85" s="51"/>
      <c r="L85" s="51"/>
      <c r="M85" s="51"/>
    </row>
    <row r="86" spans="1:13" ht="12.75">
      <c r="A86" s="41">
        <v>80</v>
      </c>
      <c r="B86" s="262"/>
      <c r="C86" s="262"/>
      <c r="D86" s="47" t="s">
        <v>128</v>
      </c>
      <c r="E86" s="12">
        <f t="shared" si="2"/>
        <v>1895</v>
      </c>
      <c r="F86" s="51"/>
      <c r="G86" s="51"/>
      <c r="H86" s="51"/>
      <c r="I86" s="51"/>
      <c r="J86" s="51">
        <v>1895</v>
      </c>
      <c r="K86" s="51"/>
      <c r="L86" s="51"/>
      <c r="M86" s="51"/>
    </row>
    <row r="87" spans="1:13" ht="12.75">
      <c r="A87" s="41">
        <v>81</v>
      </c>
      <c r="B87" s="263"/>
      <c r="C87" s="263"/>
      <c r="D87" s="47" t="s">
        <v>129</v>
      </c>
      <c r="E87" s="49">
        <f>SUM(E86/E85)</f>
        <v>0.98955613577023493</v>
      </c>
      <c r="F87" s="50"/>
      <c r="G87" s="50"/>
      <c r="H87" s="50"/>
      <c r="I87" s="50"/>
      <c r="J87" s="49">
        <f>SUM(J86/J85)</f>
        <v>0.98955613577023493</v>
      </c>
      <c r="K87" s="50"/>
      <c r="L87" s="50"/>
      <c r="M87" s="50"/>
    </row>
    <row r="88" spans="1:13" ht="12.75">
      <c r="A88" s="41">
        <v>82</v>
      </c>
      <c r="B88" s="261">
        <v>8904421</v>
      </c>
      <c r="C88" s="261" t="s">
        <v>150</v>
      </c>
      <c r="D88" s="46" t="s">
        <v>126</v>
      </c>
      <c r="E88" s="12">
        <f>SUM(F88:M88)</f>
        <v>0</v>
      </c>
      <c r="F88" s="51"/>
      <c r="G88" s="51"/>
      <c r="H88" s="51"/>
      <c r="I88" s="51"/>
      <c r="J88" s="51"/>
      <c r="K88" s="51"/>
      <c r="L88" s="51"/>
      <c r="M88" s="51"/>
    </row>
    <row r="89" spans="1:13" ht="12.75">
      <c r="A89" s="41">
        <v>83</v>
      </c>
      <c r="B89" s="262"/>
      <c r="C89" s="262"/>
      <c r="D89" s="47" t="s">
        <v>127</v>
      </c>
      <c r="E89" s="12">
        <f>SUM(F89:M89)</f>
        <v>128</v>
      </c>
      <c r="F89" s="51">
        <v>113</v>
      </c>
      <c r="G89" s="51">
        <v>15</v>
      </c>
      <c r="H89" s="51"/>
      <c r="I89" s="51"/>
      <c r="J89" s="51"/>
      <c r="K89" s="51"/>
      <c r="L89" s="51"/>
      <c r="M89" s="51"/>
    </row>
    <row r="90" spans="1:13" ht="12.75">
      <c r="A90" s="41">
        <v>84</v>
      </c>
      <c r="B90" s="262"/>
      <c r="C90" s="262"/>
      <c r="D90" s="47" t="s">
        <v>128</v>
      </c>
      <c r="E90" s="12">
        <f>SUM(F90:M90)</f>
        <v>128</v>
      </c>
      <c r="F90" s="51">
        <v>113</v>
      </c>
      <c r="G90" s="51">
        <v>15</v>
      </c>
      <c r="H90" s="51"/>
      <c r="I90" s="51"/>
      <c r="J90" s="51"/>
      <c r="K90" s="51"/>
      <c r="L90" s="51"/>
      <c r="M90" s="51"/>
    </row>
    <row r="91" spans="1:13" ht="12.75">
      <c r="A91" s="41">
        <v>85</v>
      </c>
      <c r="B91" s="263"/>
      <c r="C91" s="263"/>
      <c r="D91" s="47" t="s">
        <v>129</v>
      </c>
      <c r="E91" s="49">
        <f>SUM(E90/E89)</f>
        <v>1</v>
      </c>
      <c r="F91" s="49">
        <f>SUM(F90/F89)</f>
        <v>1</v>
      </c>
      <c r="G91" s="49">
        <f>SUM(G90/G89)</f>
        <v>1</v>
      </c>
      <c r="H91" s="49"/>
      <c r="I91" s="50"/>
      <c r="J91" s="50"/>
      <c r="K91" s="50"/>
      <c r="L91" s="50"/>
      <c r="M91" s="50"/>
    </row>
    <row r="92" spans="1:13" ht="12.75">
      <c r="A92" s="41">
        <v>86</v>
      </c>
      <c r="B92" s="261">
        <v>8904421</v>
      </c>
      <c r="C92" s="261" t="s">
        <v>151</v>
      </c>
      <c r="D92" s="46" t="s">
        <v>126</v>
      </c>
      <c r="E92" s="12">
        <f t="shared" si="2"/>
        <v>3256</v>
      </c>
      <c r="F92" s="51">
        <v>2781</v>
      </c>
      <c r="G92" s="51">
        <v>375</v>
      </c>
      <c r="H92" s="51">
        <v>100</v>
      </c>
      <c r="I92" s="51"/>
      <c r="J92" s="51"/>
      <c r="K92" s="51"/>
      <c r="L92" s="51"/>
      <c r="M92" s="51"/>
    </row>
    <row r="93" spans="1:13" ht="12.75">
      <c r="A93" s="41">
        <v>87</v>
      </c>
      <c r="B93" s="262"/>
      <c r="C93" s="262"/>
      <c r="D93" s="47" t="s">
        <v>127</v>
      </c>
      <c r="E93" s="12">
        <f t="shared" si="2"/>
        <v>3250</v>
      </c>
      <c r="F93" s="51">
        <v>2775</v>
      </c>
      <c r="G93" s="51">
        <v>375</v>
      </c>
      <c r="H93" s="51">
        <v>100</v>
      </c>
      <c r="I93" s="51"/>
      <c r="J93" s="51"/>
      <c r="K93" s="51"/>
      <c r="L93" s="51"/>
      <c r="M93" s="51"/>
    </row>
    <row r="94" spans="1:13" ht="12.75">
      <c r="A94" s="41">
        <v>88</v>
      </c>
      <c r="B94" s="262"/>
      <c r="C94" s="262"/>
      <c r="D94" s="47" t="s">
        <v>128</v>
      </c>
      <c r="E94" s="12">
        <f t="shared" si="2"/>
        <v>2389</v>
      </c>
      <c r="F94" s="51">
        <v>2082</v>
      </c>
      <c r="G94" s="51">
        <v>298</v>
      </c>
      <c r="H94" s="51">
        <v>9</v>
      </c>
      <c r="I94" s="51"/>
      <c r="J94" s="51"/>
      <c r="K94" s="51"/>
      <c r="L94" s="51"/>
      <c r="M94" s="51"/>
    </row>
    <row r="95" spans="1:13" ht="12.75">
      <c r="A95" s="41">
        <v>89</v>
      </c>
      <c r="B95" s="263"/>
      <c r="C95" s="263"/>
      <c r="D95" s="47" t="s">
        <v>129</v>
      </c>
      <c r="E95" s="49">
        <f>SUM(E94/E93)</f>
        <v>0.73507692307692307</v>
      </c>
      <c r="F95" s="49">
        <f>SUM(F94/F93)</f>
        <v>0.75027027027027027</v>
      </c>
      <c r="G95" s="49">
        <f>SUM(G94/G93)</f>
        <v>0.79466666666666663</v>
      </c>
      <c r="H95" s="49">
        <f>SUM(H94/H93)</f>
        <v>0.09</v>
      </c>
      <c r="I95" s="50"/>
      <c r="J95" s="50"/>
      <c r="K95" s="50"/>
      <c r="L95" s="50"/>
      <c r="M95" s="50"/>
    </row>
    <row r="96" spans="1:13" s="53" customFormat="1" ht="12.75">
      <c r="A96" s="41">
        <v>90</v>
      </c>
      <c r="B96" s="261">
        <v>9101231</v>
      </c>
      <c r="C96" s="261" t="s">
        <v>152</v>
      </c>
      <c r="D96" s="46" t="s">
        <v>126</v>
      </c>
      <c r="E96" s="12">
        <f t="shared" si="2"/>
        <v>2473</v>
      </c>
      <c r="F96" s="51">
        <v>317</v>
      </c>
      <c r="G96" s="51">
        <v>86</v>
      </c>
      <c r="H96" s="51">
        <v>2070</v>
      </c>
      <c r="I96" s="51"/>
      <c r="J96" s="51"/>
      <c r="K96" s="51"/>
      <c r="L96" s="51"/>
      <c r="M96" s="51"/>
    </row>
    <row r="97" spans="1:13" s="53" customFormat="1" ht="12.75">
      <c r="A97" s="41">
        <v>91</v>
      </c>
      <c r="B97" s="262"/>
      <c r="C97" s="262"/>
      <c r="D97" s="47" t="s">
        <v>127</v>
      </c>
      <c r="E97" s="12">
        <f t="shared" si="2"/>
        <v>2890</v>
      </c>
      <c r="F97" s="51">
        <v>317</v>
      </c>
      <c r="G97" s="51">
        <v>86</v>
      </c>
      <c r="H97" s="51">
        <v>2487</v>
      </c>
      <c r="I97" s="51"/>
      <c r="J97" s="51"/>
      <c r="K97" s="51"/>
      <c r="L97" s="51"/>
      <c r="M97" s="51"/>
    </row>
    <row r="98" spans="1:13" s="53" customFormat="1" ht="12.75">
      <c r="A98" s="41">
        <v>92</v>
      </c>
      <c r="B98" s="262"/>
      <c r="C98" s="262"/>
      <c r="D98" s="47" t="s">
        <v>128</v>
      </c>
      <c r="E98" s="12">
        <f t="shared" si="2"/>
        <v>2777</v>
      </c>
      <c r="F98" s="51">
        <v>303</v>
      </c>
      <c r="G98" s="51">
        <v>74</v>
      </c>
      <c r="H98" s="51">
        <v>2400</v>
      </c>
      <c r="I98" s="51"/>
      <c r="J98" s="51"/>
      <c r="K98" s="51"/>
      <c r="L98" s="51"/>
      <c r="M98" s="51"/>
    </row>
    <row r="99" spans="1:13" s="53" customFormat="1" ht="12.75">
      <c r="A99" s="41">
        <v>93</v>
      </c>
      <c r="B99" s="263"/>
      <c r="C99" s="263"/>
      <c r="D99" s="47" t="s">
        <v>129</v>
      </c>
      <c r="E99" s="49">
        <f>SUM(E98/E97)</f>
        <v>0.96089965397923871</v>
      </c>
      <c r="F99" s="49">
        <f>SUM(F98/F97)</f>
        <v>0.95583596214511046</v>
      </c>
      <c r="G99" s="49">
        <f>SUM(G98/G97)</f>
        <v>0.86046511627906974</v>
      </c>
      <c r="H99" s="49">
        <f>SUM(H98/H97)</f>
        <v>0.9650180940892642</v>
      </c>
      <c r="I99" s="50"/>
      <c r="J99" s="50"/>
      <c r="K99" s="50"/>
      <c r="L99" s="50"/>
      <c r="M99" s="50"/>
    </row>
    <row r="100" spans="1:13" ht="12.75">
      <c r="A100" s="41">
        <v>94</v>
      </c>
      <c r="B100" s="261">
        <v>9603021</v>
      </c>
      <c r="C100" s="261" t="s">
        <v>153</v>
      </c>
      <c r="D100" s="46" t="s">
        <v>126</v>
      </c>
      <c r="E100" s="12">
        <f t="shared" si="2"/>
        <v>1220</v>
      </c>
      <c r="F100" s="51"/>
      <c r="G100" s="51"/>
      <c r="H100" s="51">
        <v>220</v>
      </c>
      <c r="I100" s="51"/>
      <c r="J100" s="51"/>
      <c r="K100" s="51">
        <v>1000</v>
      </c>
      <c r="L100" s="51"/>
      <c r="M100" s="51"/>
    </row>
    <row r="101" spans="1:13" ht="12.75">
      <c r="A101" s="41">
        <v>95</v>
      </c>
      <c r="B101" s="262"/>
      <c r="C101" s="262"/>
      <c r="D101" s="47" t="s">
        <v>127</v>
      </c>
      <c r="E101" s="12">
        <f t="shared" si="2"/>
        <v>1241</v>
      </c>
      <c r="F101" s="51"/>
      <c r="G101" s="51"/>
      <c r="H101" s="51">
        <v>241</v>
      </c>
      <c r="I101" s="51"/>
      <c r="J101" s="51"/>
      <c r="K101" s="51">
        <v>1000</v>
      </c>
      <c r="L101" s="51"/>
      <c r="M101" s="51"/>
    </row>
    <row r="102" spans="1:13" ht="12.75">
      <c r="A102" s="41">
        <v>96</v>
      </c>
      <c r="B102" s="262"/>
      <c r="C102" s="262"/>
      <c r="D102" s="47" t="s">
        <v>128</v>
      </c>
      <c r="E102" s="12">
        <f>SUM(F102:M102)</f>
        <v>216</v>
      </c>
      <c r="F102" s="51"/>
      <c r="G102" s="51"/>
      <c r="H102" s="51">
        <v>196</v>
      </c>
      <c r="I102" s="51"/>
      <c r="J102" s="51"/>
      <c r="K102" s="51">
        <v>20</v>
      </c>
      <c r="L102" s="51"/>
      <c r="M102" s="51"/>
    </row>
    <row r="103" spans="1:13" ht="12.75">
      <c r="A103" s="41">
        <v>97</v>
      </c>
      <c r="B103" s="263"/>
      <c r="C103" s="263"/>
      <c r="D103" s="47" t="s">
        <v>129</v>
      </c>
      <c r="E103" s="49">
        <f>SUM(E102/E101)</f>
        <v>0.17405318291700242</v>
      </c>
      <c r="F103" s="49"/>
      <c r="G103" s="49"/>
      <c r="H103" s="49">
        <f>SUM(H102/H101)</f>
        <v>0.81327800829875518</v>
      </c>
      <c r="I103" s="50"/>
      <c r="J103" s="50"/>
      <c r="K103" s="49">
        <f>SUM(K102/K101)</f>
        <v>0.02</v>
      </c>
      <c r="L103" s="50"/>
      <c r="M103" s="50"/>
    </row>
    <row r="104" spans="1:13" s="53" customFormat="1" ht="16.5" customHeight="1">
      <c r="A104" s="41">
        <v>98</v>
      </c>
      <c r="B104" s="275" t="s">
        <v>154</v>
      </c>
      <c r="C104" s="276"/>
      <c r="D104" s="46" t="s">
        <v>126</v>
      </c>
      <c r="E104" s="12">
        <f>SUM(E4+E12+E16+E20+E44+E48+E52+E56+E64+E68+E72+E76+E84+E92+E96+E100+E88+E80+E60+E8)</f>
        <v>258489</v>
      </c>
      <c r="F104" s="12">
        <f t="shared" ref="F104:M104" si="3">SUM(F4+F12+F16+F20+F44+F48+F52+F56+F64+F68+F72+F76+F84+F92+F96+F100+F88+F80+F60+F8)</f>
        <v>14198</v>
      </c>
      <c r="G104" s="12">
        <f t="shared" si="3"/>
        <v>3362</v>
      </c>
      <c r="H104" s="12">
        <f t="shared" si="3"/>
        <v>29360</v>
      </c>
      <c r="I104" s="12">
        <f t="shared" si="3"/>
        <v>5014</v>
      </c>
      <c r="J104" s="12">
        <f t="shared" si="3"/>
        <v>97712</v>
      </c>
      <c r="K104" s="12">
        <f t="shared" si="3"/>
        <v>67229</v>
      </c>
      <c r="L104" s="12">
        <f t="shared" si="3"/>
        <v>4788</v>
      </c>
      <c r="M104" s="12">
        <f t="shared" si="3"/>
        <v>36826</v>
      </c>
    </row>
    <row r="105" spans="1:13" ht="16.5" customHeight="1">
      <c r="A105" s="41">
        <v>99</v>
      </c>
      <c r="B105" s="276"/>
      <c r="C105" s="276"/>
      <c r="D105" s="47" t="s">
        <v>127</v>
      </c>
      <c r="E105" s="12">
        <f t="shared" ref="E105:M106" si="4">SUM(E5+E13+E17+E21+E45+E49+E53+E57+E65+E69+E73+E77+E85+E93+E97+E101+E89+E81+E61+E9)</f>
        <v>307392</v>
      </c>
      <c r="F105" s="12">
        <f t="shared" si="4"/>
        <v>14533</v>
      </c>
      <c r="G105" s="12">
        <f t="shared" si="4"/>
        <v>3436</v>
      </c>
      <c r="H105" s="12">
        <f t="shared" si="4"/>
        <v>37788</v>
      </c>
      <c r="I105" s="12">
        <f t="shared" si="4"/>
        <v>4829</v>
      </c>
      <c r="J105" s="12">
        <f t="shared" si="4"/>
        <v>103248</v>
      </c>
      <c r="K105" s="12">
        <f t="shared" si="4"/>
        <v>67702</v>
      </c>
      <c r="L105" s="12">
        <f t="shared" si="4"/>
        <v>38296</v>
      </c>
      <c r="M105" s="12">
        <f t="shared" si="4"/>
        <v>37560</v>
      </c>
    </row>
    <row r="106" spans="1:13" s="53" customFormat="1" ht="16.5" customHeight="1">
      <c r="A106" s="41">
        <v>100</v>
      </c>
      <c r="B106" s="276"/>
      <c r="C106" s="276"/>
      <c r="D106" s="47" t="s">
        <v>128</v>
      </c>
      <c r="E106" s="12">
        <f t="shared" si="4"/>
        <v>217876</v>
      </c>
      <c r="F106" s="12">
        <f t="shared" si="4"/>
        <v>13764</v>
      </c>
      <c r="G106" s="12">
        <f t="shared" si="4"/>
        <v>3151</v>
      </c>
      <c r="H106" s="12">
        <f t="shared" si="4"/>
        <v>30928</v>
      </c>
      <c r="I106" s="12">
        <f t="shared" si="4"/>
        <v>3317</v>
      </c>
      <c r="J106" s="12">
        <f t="shared" si="4"/>
        <v>95513</v>
      </c>
      <c r="K106" s="12">
        <f t="shared" si="4"/>
        <v>32907</v>
      </c>
      <c r="L106" s="12">
        <f t="shared" si="4"/>
        <v>38296</v>
      </c>
      <c r="M106" s="12">
        <f t="shared" si="4"/>
        <v>0</v>
      </c>
    </row>
    <row r="107" spans="1:13" ht="16.5" customHeight="1">
      <c r="A107" s="41">
        <v>101</v>
      </c>
      <c r="B107" s="276"/>
      <c r="C107" s="276"/>
      <c r="D107" s="47" t="s">
        <v>129</v>
      </c>
      <c r="E107" s="49">
        <f t="shared" ref="E107:M107" si="5">SUM(E106/E105)</f>
        <v>0.70878877784717886</v>
      </c>
      <c r="F107" s="49">
        <f t="shared" si="5"/>
        <v>0.94708594233812704</v>
      </c>
      <c r="G107" s="49">
        <f t="shared" si="5"/>
        <v>0.9170547147846333</v>
      </c>
      <c r="H107" s="49">
        <f t="shared" si="5"/>
        <v>0.81846088705409126</v>
      </c>
      <c r="I107" s="49">
        <f t="shared" si="5"/>
        <v>0.68689169600331335</v>
      </c>
      <c r="J107" s="49">
        <f t="shared" si="5"/>
        <v>0.92508329459166283</v>
      </c>
      <c r="K107" s="49">
        <f t="shared" si="5"/>
        <v>0.48605654190422737</v>
      </c>
      <c r="L107" s="49">
        <f t="shared" si="5"/>
        <v>1</v>
      </c>
      <c r="M107" s="49">
        <f t="shared" si="5"/>
        <v>0</v>
      </c>
    </row>
  </sheetData>
  <mergeCells count="53">
    <mergeCell ref="B96:B99"/>
    <mergeCell ref="C96:C99"/>
    <mergeCell ref="B100:B103"/>
    <mergeCell ref="C100:C103"/>
    <mergeCell ref="B104:C107"/>
    <mergeCell ref="B84:B87"/>
    <mergeCell ref="C84:C87"/>
    <mergeCell ref="B88:B91"/>
    <mergeCell ref="C88:C91"/>
    <mergeCell ref="B92:B95"/>
    <mergeCell ref="C92:C95"/>
    <mergeCell ref="B72:B75"/>
    <mergeCell ref="C72:C75"/>
    <mergeCell ref="B76:B79"/>
    <mergeCell ref="C76:C79"/>
    <mergeCell ref="B80:B83"/>
    <mergeCell ref="C80:C83"/>
    <mergeCell ref="B60:B63"/>
    <mergeCell ref="C60:C63"/>
    <mergeCell ref="B64:B67"/>
    <mergeCell ref="C64:C67"/>
    <mergeCell ref="B68:B71"/>
    <mergeCell ref="C68:C71"/>
    <mergeCell ref="B48:B51"/>
    <mergeCell ref="C48:C51"/>
    <mergeCell ref="B52:B55"/>
    <mergeCell ref="C52:C55"/>
    <mergeCell ref="B56:B59"/>
    <mergeCell ref="C56:C59"/>
    <mergeCell ref="B36:B39"/>
    <mergeCell ref="C36:C39"/>
    <mergeCell ref="B40:B43"/>
    <mergeCell ref="C40:C43"/>
    <mergeCell ref="B44:B47"/>
    <mergeCell ref="C44:C47"/>
    <mergeCell ref="B24:B27"/>
    <mergeCell ref="C24:C27"/>
    <mergeCell ref="B28:B31"/>
    <mergeCell ref="C28:C31"/>
    <mergeCell ref="B32:B35"/>
    <mergeCell ref="C32:C35"/>
    <mergeCell ref="B12:B15"/>
    <mergeCell ref="C12:C15"/>
    <mergeCell ref="B16:B19"/>
    <mergeCell ref="C16:C19"/>
    <mergeCell ref="B20:B23"/>
    <mergeCell ref="C20:C23"/>
    <mergeCell ref="C2:D2"/>
    <mergeCell ref="C3:D3"/>
    <mergeCell ref="B4:B7"/>
    <mergeCell ref="C4:C7"/>
    <mergeCell ref="B8:B11"/>
    <mergeCell ref="C8:C11"/>
  </mergeCells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>
    <oddHeader xml:space="preserve">&amp;LMAGYARPOLÁNY KÖZSÉG 
ÖNKORMÁNYZATA&amp;C2012. ÉVI 
ZÁRSZÁMADÁS
KIADÁSOK 
&amp;R6. melléklet a 6/2013. (V. 8.) önkormányzati rendelethez 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pageSetUpPr fitToPage="1"/>
  </sheetPr>
  <dimension ref="A1:E14"/>
  <sheetViews>
    <sheetView view="pageLayout" zoomScaleNormal="100" workbookViewId="0">
      <selection activeCell="C6" sqref="C6"/>
    </sheetView>
  </sheetViews>
  <sheetFormatPr defaultRowHeight="15"/>
  <cols>
    <col min="1" max="1" width="9.140625" style="54"/>
    <col min="2" max="2" width="44.28515625" style="54" customWidth="1"/>
    <col min="3" max="3" width="26.85546875" style="71" customWidth="1"/>
    <col min="4" max="4" width="26.85546875" style="54" customWidth="1"/>
    <col min="5" max="257" width="9.140625" style="54"/>
    <col min="258" max="258" width="44.28515625" style="54" customWidth="1"/>
    <col min="259" max="260" width="26.85546875" style="54" customWidth="1"/>
    <col min="261" max="513" width="9.140625" style="54"/>
    <col min="514" max="514" width="44.28515625" style="54" customWidth="1"/>
    <col min="515" max="516" width="26.85546875" style="54" customWidth="1"/>
    <col min="517" max="769" width="9.140625" style="54"/>
    <col min="770" max="770" width="44.28515625" style="54" customWidth="1"/>
    <col min="771" max="772" width="26.85546875" style="54" customWidth="1"/>
    <col min="773" max="1025" width="9.140625" style="54"/>
    <col min="1026" max="1026" width="44.28515625" style="54" customWidth="1"/>
    <col min="1027" max="1028" width="26.85546875" style="54" customWidth="1"/>
    <col min="1029" max="1281" width="9.140625" style="54"/>
    <col min="1282" max="1282" width="44.28515625" style="54" customWidth="1"/>
    <col min="1283" max="1284" width="26.85546875" style="54" customWidth="1"/>
    <col min="1285" max="1537" width="9.140625" style="54"/>
    <col min="1538" max="1538" width="44.28515625" style="54" customWidth="1"/>
    <col min="1539" max="1540" width="26.85546875" style="54" customWidth="1"/>
    <col min="1541" max="1793" width="9.140625" style="54"/>
    <col min="1794" max="1794" width="44.28515625" style="54" customWidth="1"/>
    <col min="1795" max="1796" width="26.85546875" style="54" customWidth="1"/>
    <col min="1797" max="2049" width="9.140625" style="54"/>
    <col min="2050" max="2050" width="44.28515625" style="54" customWidth="1"/>
    <col min="2051" max="2052" width="26.85546875" style="54" customWidth="1"/>
    <col min="2053" max="2305" width="9.140625" style="54"/>
    <col min="2306" max="2306" width="44.28515625" style="54" customWidth="1"/>
    <col min="2307" max="2308" width="26.85546875" style="54" customWidth="1"/>
    <col min="2309" max="2561" width="9.140625" style="54"/>
    <col min="2562" max="2562" width="44.28515625" style="54" customWidth="1"/>
    <col min="2563" max="2564" width="26.85546875" style="54" customWidth="1"/>
    <col min="2565" max="2817" width="9.140625" style="54"/>
    <col min="2818" max="2818" width="44.28515625" style="54" customWidth="1"/>
    <col min="2819" max="2820" width="26.85546875" style="54" customWidth="1"/>
    <col min="2821" max="3073" width="9.140625" style="54"/>
    <col min="3074" max="3074" width="44.28515625" style="54" customWidth="1"/>
    <col min="3075" max="3076" width="26.85546875" style="54" customWidth="1"/>
    <col min="3077" max="3329" width="9.140625" style="54"/>
    <col min="3330" max="3330" width="44.28515625" style="54" customWidth="1"/>
    <col min="3331" max="3332" width="26.85546875" style="54" customWidth="1"/>
    <col min="3333" max="3585" width="9.140625" style="54"/>
    <col min="3586" max="3586" width="44.28515625" style="54" customWidth="1"/>
    <col min="3587" max="3588" width="26.85546875" style="54" customWidth="1"/>
    <col min="3589" max="3841" width="9.140625" style="54"/>
    <col min="3842" max="3842" width="44.28515625" style="54" customWidth="1"/>
    <col min="3843" max="3844" width="26.85546875" style="54" customWidth="1"/>
    <col min="3845" max="4097" width="9.140625" style="54"/>
    <col min="4098" max="4098" width="44.28515625" style="54" customWidth="1"/>
    <col min="4099" max="4100" width="26.85546875" style="54" customWidth="1"/>
    <col min="4101" max="4353" width="9.140625" style="54"/>
    <col min="4354" max="4354" width="44.28515625" style="54" customWidth="1"/>
    <col min="4355" max="4356" width="26.85546875" style="54" customWidth="1"/>
    <col min="4357" max="4609" width="9.140625" style="54"/>
    <col min="4610" max="4610" width="44.28515625" style="54" customWidth="1"/>
    <col min="4611" max="4612" width="26.85546875" style="54" customWidth="1"/>
    <col min="4613" max="4865" width="9.140625" style="54"/>
    <col min="4866" max="4866" width="44.28515625" style="54" customWidth="1"/>
    <col min="4867" max="4868" width="26.85546875" style="54" customWidth="1"/>
    <col min="4869" max="5121" width="9.140625" style="54"/>
    <col min="5122" max="5122" width="44.28515625" style="54" customWidth="1"/>
    <col min="5123" max="5124" width="26.85546875" style="54" customWidth="1"/>
    <col min="5125" max="5377" width="9.140625" style="54"/>
    <col min="5378" max="5378" width="44.28515625" style="54" customWidth="1"/>
    <col min="5379" max="5380" width="26.85546875" style="54" customWidth="1"/>
    <col min="5381" max="5633" width="9.140625" style="54"/>
    <col min="5634" max="5634" width="44.28515625" style="54" customWidth="1"/>
    <col min="5635" max="5636" width="26.85546875" style="54" customWidth="1"/>
    <col min="5637" max="5889" width="9.140625" style="54"/>
    <col min="5890" max="5890" width="44.28515625" style="54" customWidth="1"/>
    <col min="5891" max="5892" width="26.85546875" style="54" customWidth="1"/>
    <col min="5893" max="6145" width="9.140625" style="54"/>
    <col min="6146" max="6146" width="44.28515625" style="54" customWidth="1"/>
    <col min="6147" max="6148" width="26.85546875" style="54" customWidth="1"/>
    <col min="6149" max="6401" width="9.140625" style="54"/>
    <col min="6402" max="6402" width="44.28515625" style="54" customWidth="1"/>
    <col min="6403" max="6404" width="26.85546875" style="54" customWidth="1"/>
    <col min="6405" max="6657" width="9.140625" style="54"/>
    <col min="6658" max="6658" width="44.28515625" style="54" customWidth="1"/>
    <col min="6659" max="6660" width="26.85546875" style="54" customWidth="1"/>
    <col min="6661" max="6913" width="9.140625" style="54"/>
    <col min="6914" max="6914" width="44.28515625" style="54" customWidth="1"/>
    <col min="6915" max="6916" width="26.85546875" style="54" customWidth="1"/>
    <col min="6917" max="7169" width="9.140625" style="54"/>
    <col min="7170" max="7170" width="44.28515625" style="54" customWidth="1"/>
    <col min="7171" max="7172" width="26.85546875" style="54" customWidth="1"/>
    <col min="7173" max="7425" width="9.140625" style="54"/>
    <col min="7426" max="7426" width="44.28515625" style="54" customWidth="1"/>
    <col min="7427" max="7428" width="26.85546875" style="54" customWidth="1"/>
    <col min="7429" max="7681" width="9.140625" style="54"/>
    <col min="7682" max="7682" width="44.28515625" style="54" customWidth="1"/>
    <col min="7683" max="7684" width="26.85546875" style="54" customWidth="1"/>
    <col min="7685" max="7937" width="9.140625" style="54"/>
    <col min="7938" max="7938" width="44.28515625" style="54" customWidth="1"/>
    <col min="7939" max="7940" width="26.85546875" style="54" customWidth="1"/>
    <col min="7941" max="8193" width="9.140625" style="54"/>
    <col min="8194" max="8194" width="44.28515625" style="54" customWidth="1"/>
    <col min="8195" max="8196" width="26.85546875" style="54" customWidth="1"/>
    <col min="8197" max="8449" width="9.140625" style="54"/>
    <col min="8450" max="8450" width="44.28515625" style="54" customWidth="1"/>
    <col min="8451" max="8452" width="26.85546875" style="54" customWidth="1"/>
    <col min="8453" max="8705" width="9.140625" style="54"/>
    <col min="8706" max="8706" width="44.28515625" style="54" customWidth="1"/>
    <col min="8707" max="8708" width="26.85546875" style="54" customWidth="1"/>
    <col min="8709" max="8961" width="9.140625" style="54"/>
    <col min="8962" max="8962" width="44.28515625" style="54" customWidth="1"/>
    <col min="8963" max="8964" width="26.85546875" style="54" customWidth="1"/>
    <col min="8965" max="9217" width="9.140625" style="54"/>
    <col min="9218" max="9218" width="44.28515625" style="54" customWidth="1"/>
    <col min="9219" max="9220" width="26.85546875" style="54" customWidth="1"/>
    <col min="9221" max="9473" width="9.140625" style="54"/>
    <col min="9474" max="9474" width="44.28515625" style="54" customWidth="1"/>
    <col min="9475" max="9476" width="26.85546875" style="54" customWidth="1"/>
    <col min="9477" max="9729" width="9.140625" style="54"/>
    <col min="9730" max="9730" width="44.28515625" style="54" customWidth="1"/>
    <col min="9731" max="9732" width="26.85546875" style="54" customWidth="1"/>
    <col min="9733" max="9985" width="9.140625" style="54"/>
    <col min="9986" max="9986" width="44.28515625" style="54" customWidth="1"/>
    <col min="9987" max="9988" width="26.85546875" style="54" customWidth="1"/>
    <col min="9989" max="10241" width="9.140625" style="54"/>
    <col min="10242" max="10242" width="44.28515625" style="54" customWidth="1"/>
    <col min="10243" max="10244" width="26.85546875" style="54" customWidth="1"/>
    <col min="10245" max="10497" width="9.140625" style="54"/>
    <col min="10498" max="10498" width="44.28515625" style="54" customWidth="1"/>
    <col min="10499" max="10500" width="26.85546875" style="54" customWidth="1"/>
    <col min="10501" max="10753" width="9.140625" style="54"/>
    <col min="10754" max="10754" width="44.28515625" style="54" customWidth="1"/>
    <col min="10755" max="10756" width="26.85546875" style="54" customWidth="1"/>
    <col min="10757" max="11009" width="9.140625" style="54"/>
    <col min="11010" max="11010" width="44.28515625" style="54" customWidth="1"/>
    <col min="11011" max="11012" width="26.85546875" style="54" customWidth="1"/>
    <col min="11013" max="11265" width="9.140625" style="54"/>
    <col min="11266" max="11266" width="44.28515625" style="54" customWidth="1"/>
    <col min="11267" max="11268" width="26.85546875" style="54" customWidth="1"/>
    <col min="11269" max="11521" width="9.140625" style="54"/>
    <col min="11522" max="11522" width="44.28515625" style="54" customWidth="1"/>
    <col min="11523" max="11524" width="26.85546875" style="54" customWidth="1"/>
    <col min="11525" max="11777" width="9.140625" style="54"/>
    <col min="11778" max="11778" width="44.28515625" style="54" customWidth="1"/>
    <col min="11779" max="11780" width="26.85546875" style="54" customWidth="1"/>
    <col min="11781" max="12033" width="9.140625" style="54"/>
    <col min="12034" max="12034" width="44.28515625" style="54" customWidth="1"/>
    <col min="12035" max="12036" width="26.85546875" style="54" customWidth="1"/>
    <col min="12037" max="12289" width="9.140625" style="54"/>
    <col min="12290" max="12290" width="44.28515625" style="54" customWidth="1"/>
    <col min="12291" max="12292" width="26.85546875" style="54" customWidth="1"/>
    <col min="12293" max="12545" width="9.140625" style="54"/>
    <col min="12546" max="12546" width="44.28515625" style="54" customWidth="1"/>
    <col min="12547" max="12548" width="26.85546875" style="54" customWidth="1"/>
    <col min="12549" max="12801" width="9.140625" style="54"/>
    <col min="12802" max="12802" width="44.28515625" style="54" customWidth="1"/>
    <col min="12803" max="12804" width="26.85546875" style="54" customWidth="1"/>
    <col min="12805" max="13057" width="9.140625" style="54"/>
    <col min="13058" max="13058" width="44.28515625" style="54" customWidth="1"/>
    <col min="13059" max="13060" width="26.85546875" style="54" customWidth="1"/>
    <col min="13061" max="13313" width="9.140625" style="54"/>
    <col min="13314" max="13314" width="44.28515625" style="54" customWidth="1"/>
    <col min="13315" max="13316" width="26.85546875" style="54" customWidth="1"/>
    <col min="13317" max="13569" width="9.140625" style="54"/>
    <col min="13570" max="13570" width="44.28515625" style="54" customWidth="1"/>
    <col min="13571" max="13572" width="26.85546875" style="54" customWidth="1"/>
    <col min="13573" max="13825" width="9.140625" style="54"/>
    <col min="13826" max="13826" width="44.28515625" style="54" customWidth="1"/>
    <col min="13827" max="13828" width="26.85546875" style="54" customWidth="1"/>
    <col min="13829" max="14081" width="9.140625" style="54"/>
    <col min="14082" max="14082" width="44.28515625" style="54" customWidth="1"/>
    <col min="14083" max="14084" width="26.85546875" style="54" customWidth="1"/>
    <col min="14085" max="14337" width="9.140625" style="54"/>
    <col min="14338" max="14338" width="44.28515625" style="54" customWidth="1"/>
    <col min="14339" max="14340" width="26.85546875" style="54" customWidth="1"/>
    <col min="14341" max="14593" width="9.140625" style="54"/>
    <col min="14594" max="14594" width="44.28515625" style="54" customWidth="1"/>
    <col min="14595" max="14596" width="26.85546875" style="54" customWidth="1"/>
    <col min="14597" max="14849" width="9.140625" style="54"/>
    <col min="14850" max="14850" width="44.28515625" style="54" customWidth="1"/>
    <col min="14851" max="14852" width="26.85546875" style="54" customWidth="1"/>
    <col min="14853" max="15105" width="9.140625" style="54"/>
    <col min="15106" max="15106" width="44.28515625" style="54" customWidth="1"/>
    <col min="15107" max="15108" width="26.85546875" style="54" customWidth="1"/>
    <col min="15109" max="15361" width="9.140625" style="54"/>
    <col min="15362" max="15362" width="44.28515625" style="54" customWidth="1"/>
    <col min="15363" max="15364" width="26.85546875" style="54" customWidth="1"/>
    <col min="15365" max="15617" width="9.140625" style="54"/>
    <col min="15618" max="15618" width="44.28515625" style="54" customWidth="1"/>
    <col min="15619" max="15620" width="26.85546875" style="54" customWidth="1"/>
    <col min="15621" max="15873" width="9.140625" style="54"/>
    <col min="15874" max="15874" width="44.28515625" style="54" customWidth="1"/>
    <col min="15875" max="15876" width="26.85546875" style="54" customWidth="1"/>
    <col min="15877" max="16129" width="9.140625" style="54"/>
    <col min="16130" max="16130" width="44.28515625" style="54" customWidth="1"/>
    <col min="16131" max="16132" width="26.85546875" style="54" customWidth="1"/>
    <col min="16133" max="16384" width="9.140625" style="54"/>
  </cols>
  <sheetData>
    <row r="1" spans="1:5">
      <c r="C1" s="55"/>
      <c r="D1" s="55" t="s">
        <v>155</v>
      </c>
    </row>
    <row r="2" spans="1:5" ht="31.5" customHeight="1">
      <c r="A2" s="56"/>
      <c r="B2" s="56" t="s">
        <v>0</v>
      </c>
      <c r="C2" s="57" t="s">
        <v>1</v>
      </c>
      <c r="D2" s="57" t="s">
        <v>105</v>
      </c>
    </row>
    <row r="3" spans="1:5" ht="31.5" customHeight="1">
      <c r="A3" s="56"/>
      <c r="B3" s="56"/>
      <c r="C3" s="58" t="s">
        <v>156</v>
      </c>
      <c r="D3" s="58" t="s">
        <v>157</v>
      </c>
    </row>
    <row r="4" spans="1:5" ht="31.5" customHeight="1">
      <c r="A4" s="59">
        <v>1</v>
      </c>
      <c r="B4" s="59" t="s">
        <v>158</v>
      </c>
      <c r="C4" s="60">
        <v>1852</v>
      </c>
      <c r="D4" s="60">
        <v>36665</v>
      </c>
    </row>
    <row r="5" spans="1:5" ht="31.5" customHeight="1">
      <c r="A5" s="59">
        <v>3</v>
      </c>
      <c r="B5" s="59" t="s">
        <v>159</v>
      </c>
      <c r="C5" s="60">
        <f>SUM(C6:C7)</f>
        <v>34110</v>
      </c>
      <c r="D5" s="60">
        <f>SUM(D6:D7)</f>
        <v>602</v>
      </c>
    </row>
    <row r="6" spans="1:5" ht="31.5" customHeight="1">
      <c r="A6" s="61">
        <v>5</v>
      </c>
      <c r="B6" s="62" t="s">
        <v>160</v>
      </c>
      <c r="C6" s="63">
        <v>33508</v>
      </c>
      <c r="D6" s="63"/>
    </row>
    <row r="7" spans="1:5" ht="31.5" customHeight="1">
      <c r="A7" s="61">
        <v>6</v>
      </c>
      <c r="B7" s="62" t="s">
        <v>161</v>
      </c>
      <c r="C7" s="63">
        <v>602</v>
      </c>
      <c r="D7" s="63">
        <v>602</v>
      </c>
    </row>
    <row r="8" spans="1:5" ht="31.5" customHeight="1">
      <c r="A8" s="59">
        <v>7</v>
      </c>
      <c r="B8" s="59" t="s">
        <v>159</v>
      </c>
      <c r="C8" s="60">
        <v>864</v>
      </c>
      <c r="D8" s="60">
        <v>293</v>
      </c>
    </row>
    <row r="9" spans="1:5" s="64" customFormat="1" ht="31.5" customHeight="1">
      <c r="A9" s="59">
        <v>9</v>
      </c>
      <c r="B9" s="59" t="s">
        <v>100</v>
      </c>
      <c r="C9" s="60">
        <f>SUM(C4+C5+C8)</f>
        <v>36826</v>
      </c>
      <c r="D9" s="60">
        <f>SUM(D4+D5+D8)</f>
        <v>37560</v>
      </c>
    </row>
    <row r="12" spans="1:5" ht="15.75">
      <c r="A12" s="65"/>
      <c r="B12" s="66"/>
      <c r="C12" s="68"/>
      <c r="D12" s="66"/>
      <c r="E12" s="66"/>
    </row>
    <row r="13" spans="1:5" ht="15.75">
      <c r="A13" s="65"/>
      <c r="B13" s="66"/>
      <c r="C13" s="68"/>
      <c r="D13" s="66"/>
      <c r="E13" s="66"/>
    </row>
    <row r="14" spans="1:5" ht="15.75">
      <c r="A14" s="66"/>
      <c r="B14" s="69"/>
      <c r="C14" s="67"/>
      <c r="D14" s="70"/>
    </row>
  </sheetData>
  <printOptions horizontalCentered="1"/>
  <pageMargins left="0.74803149606299213" right="0.74803149606299213" top="1.6929133858267718" bottom="0.98425196850393704" header="0.51181102362204722" footer="0.51181102362204722"/>
  <pageSetup paperSize="9" scale="82" orientation="portrait" r:id="rId1"/>
  <headerFooter>
    <oddHeader xml:space="preserve">&amp;LMAGYARPOLÁNY KÖZSÉG 
ÖNKORMÁNYZATA&amp;C2012. ÉVI
ZÁRSZÁMADÁS
TARTALÉK&amp;R7. melléklet a 6/2013. (V. 8.) önkormányzati rendelethez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pageSetUpPr fitToPage="1"/>
  </sheetPr>
  <dimension ref="A1:J2434"/>
  <sheetViews>
    <sheetView view="pageLayout" topLeftCell="B1" zoomScaleNormal="100" workbookViewId="0">
      <selection activeCell="J8" sqref="J8"/>
    </sheetView>
  </sheetViews>
  <sheetFormatPr defaultRowHeight="18.75"/>
  <cols>
    <col min="1" max="1" width="9.140625" style="72"/>
    <col min="2" max="2" width="47" style="73" customWidth="1"/>
    <col min="3" max="3" width="9.140625" style="73" hidden="1" customWidth="1"/>
    <col min="4" max="4" width="28.85546875" style="73" hidden="1" customWidth="1"/>
    <col min="5" max="5" width="18.42578125" style="73" customWidth="1"/>
    <col min="6" max="9" width="19.7109375" style="73" customWidth="1"/>
    <col min="10" max="10" width="17" style="73" customWidth="1"/>
    <col min="11" max="257" width="9.140625" style="73"/>
    <col min="258" max="258" width="47" style="73" customWidth="1"/>
    <col min="259" max="260" width="0" style="73" hidden="1" customWidth="1"/>
    <col min="261" max="261" width="18.42578125" style="73" customWidth="1"/>
    <col min="262" max="265" width="19.7109375" style="73" customWidth="1"/>
    <col min="266" max="266" width="17" style="73" customWidth="1"/>
    <col min="267" max="513" width="9.140625" style="73"/>
    <col min="514" max="514" width="47" style="73" customWidth="1"/>
    <col min="515" max="516" width="0" style="73" hidden="1" customWidth="1"/>
    <col min="517" max="517" width="18.42578125" style="73" customWidth="1"/>
    <col min="518" max="521" width="19.7109375" style="73" customWidth="1"/>
    <col min="522" max="522" width="17" style="73" customWidth="1"/>
    <col min="523" max="769" width="9.140625" style="73"/>
    <col min="770" max="770" width="47" style="73" customWidth="1"/>
    <col min="771" max="772" width="0" style="73" hidden="1" customWidth="1"/>
    <col min="773" max="773" width="18.42578125" style="73" customWidth="1"/>
    <col min="774" max="777" width="19.7109375" style="73" customWidth="1"/>
    <col min="778" max="778" width="17" style="73" customWidth="1"/>
    <col min="779" max="1025" width="9.140625" style="73"/>
    <col min="1026" max="1026" width="47" style="73" customWidth="1"/>
    <col min="1027" max="1028" width="0" style="73" hidden="1" customWidth="1"/>
    <col min="1029" max="1029" width="18.42578125" style="73" customWidth="1"/>
    <col min="1030" max="1033" width="19.7109375" style="73" customWidth="1"/>
    <col min="1034" max="1034" width="17" style="73" customWidth="1"/>
    <col min="1035" max="1281" width="9.140625" style="73"/>
    <col min="1282" max="1282" width="47" style="73" customWidth="1"/>
    <col min="1283" max="1284" width="0" style="73" hidden="1" customWidth="1"/>
    <col min="1285" max="1285" width="18.42578125" style="73" customWidth="1"/>
    <col min="1286" max="1289" width="19.7109375" style="73" customWidth="1"/>
    <col min="1290" max="1290" width="17" style="73" customWidth="1"/>
    <col min="1291" max="1537" width="9.140625" style="73"/>
    <col min="1538" max="1538" width="47" style="73" customWidth="1"/>
    <col min="1539" max="1540" width="0" style="73" hidden="1" customWidth="1"/>
    <col min="1541" max="1541" width="18.42578125" style="73" customWidth="1"/>
    <col min="1542" max="1545" width="19.7109375" style="73" customWidth="1"/>
    <col min="1546" max="1546" width="17" style="73" customWidth="1"/>
    <col min="1547" max="1793" width="9.140625" style="73"/>
    <col min="1794" max="1794" width="47" style="73" customWidth="1"/>
    <col min="1795" max="1796" width="0" style="73" hidden="1" customWidth="1"/>
    <col min="1797" max="1797" width="18.42578125" style="73" customWidth="1"/>
    <col min="1798" max="1801" width="19.7109375" style="73" customWidth="1"/>
    <col min="1802" max="1802" width="17" style="73" customWidth="1"/>
    <col min="1803" max="2049" width="9.140625" style="73"/>
    <col min="2050" max="2050" width="47" style="73" customWidth="1"/>
    <col min="2051" max="2052" width="0" style="73" hidden="1" customWidth="1"/>
    <col min="2053" max="2053" width="18.42578125" style="73" customWidth="1"/>
    <col min="2054" max="2057" width="19.7109375" style="73" customWidth="1"/>
    <col min="2058" max="2058" width="17" style="73" customWidth="1"/>
    <col min="2059" max="2305" width="9.140625" style="73"/>
    <col min="2306" max="2306" width="47" style="73" customWidth="1"/>
    <col min="2307" max="2308" width="0" style="73" hidden="1" customWidth="1"/>
    <col min="2309" max="2309" width="18.42578125" style="73" customWidth="1"/>
    <col min="2310" max="2313" width="19.7109375" style="73" customWidth="1"/>
    <col min="2314" max="2314" width="17" style="73" customWidth="1"/>
    <col min="2315" max="2561" width="9.140625" style="73"/>
    <col min="2562" max="2562" width="47" style="73" customWidth="1"/>
    <col min="2563" max="2564" width="0" style="73" hidden="1" customWidth="1"/>
    <col min="2565" max="2565" width="18.42578125" style="73" customWidth="1"/>
    <col min="2566" max="2569" width="19.7109375" style="73" customWidth="1"/>
    <col min="2570" max="2570" width="17" style="73" customWidth="1"/>
    <col min="2571" max="2817" width="9.140625" style="73"/>
    <col min="2818" max="2818" width="47" style="73" customWidth="1"/>
    <col min="2819" max="2820" width="0" style="73" hidden="1" customWidth="1"/>
    <col min="2821" max="2821" width="18.42578125" style="73" customWidth="1"/>
    <col min="2822" max="2825" width="19.7109375" style="73" customWidth="1"/>
    <col min="2826" max="2826" width="17" style="73" customWidth="1"/>
    <col min="2827" max="3073" width="9.140625" style="73"/>
    <col min="3074" max="3074" width="47" style="73" customWidth="1"/>
    <col min="3075" max="3076" width="0" style="73" hidden="1" customWidth="1"/>
    <col min="3077" max="3077" width="18.42578125" style="73" customWidth="1"/>
    <col min="3078" max="3081" width="19.7109375" style="73" customWidth="1"/>
    <col min="3082" max="3082" width="17" style="73" customWidth="1"/>
    <col min="3083" max="3329" width="9.140625" style="73"/>
    <col min="3330" max="3330" width="47" style="73" customWidth="1"/>
    <col min="3331" max="3332" width="0" style="73" hidden="1" customWidth="1"/>
    <col min="3333" max="3333" width="18.42578125" style="73" customWidth="1"/>
    <col min="3334" max="3337" width="19.7109375" style="73" customWidth="1"/>
    <col min="3338" max="3338" width="17" style="73" customWidth="1"/>
    <col min="3339" max="3585" width="9.140625" style="73"/>
    <col min="3586" max="3586" width="47" style="73" customWidth="1"/>
    <col min="3587" max="3588" width="0" style="73" hidden="1" customWidth="1"/>
    <col min="3589" max="3589" width="18.42578125" style="73" customWidth="1"/>
    <col min="3590" max="3593" width="19.7109375" style="73" customWidth="1"/>
    <col min="3594" max="3594" width="17" style="73" customWidth="1"/>
    <col min="3595" max="3841" width="9.140625" style="73"/>
    <col min="3842" max="3842" width="47" style="73" customWidth="1"/>
    <col min="3843" max="3844" width="0" style="73" hidden="1" customWidth="1"/>
    <col min="3845" max="3845" width="18.42578125" style="73" customWidth="1"/>
    <col min="3846" max="3849" width="19.7109375" style="73" customWidth="1"/>
    <col min="3850" max="3850" width="17" style="73" customWidth="1"/>
    <col min="3851" max="4097" width="9.140625" style="73"/>
    <col min="4098" max="4098" width="47" style="73" customWidth="1"/>
    <col min="4099" max="4100" width="0" style="73" hidden="1" customWidth="1"/>
    <col min="4101" max="4101" width="18.42578125" style="73" customWidth="1"/>
    <col min="4102" max="4105" width="19.7109375" style="73" customWidth="1"/>
    <col min="4106" max="4106" width="17" style="73" customWidth="1"/>
    <col min="4107" max="4353" width="9.140625" style="73"/>
    <col min="4354" max="4354" width="47" style="73" customWidth="1"/>
    <col min="4355" max="4356" width="0" style="73" hidden="1" customWidth="1"/>
    <col min="4357" max="4357" width="18.42578125" style="73" customWidth="1"/>
    <col min="4358" max="4361" width="19.7109375" style="73" customWidth="1"/>
    <col min="4362" max="4362" width="17" style="73" customWidth="1"/>
    <col min="4363" max="4609" width="9.140625" style="73"/>
    <col min="4610" max="4610" width="47" style="73" customWidth="1"/>
    <col min="4611" max="4612" width="0" style="73" hidden="1" customWidth="1"/>
    <col min="4613" max="4613" width="18.42578125" style="73" customWidth="1"/>
    <col min="4614" max="4617" width="19.7109375" style="73" customWidth="1"/>
    <col min="4618" max="4618" width="17" style="73" customWidth="1"/>
    <col min="4619" max="4865" width="9.140625" style="73"/>
    <col min="4866" max="4866" width="47" style="73" customWidth="1"/>
    <col min="4867" max="4868" width="0" style="73" hidden="1" customWidth="1"/>
    <col min="4869" max="4869" width="18.42578125" style="73" customWidth="1"/>
    <col min="4870" max="4873" width="19.7109375" style="73" customWidth="1"/>
    <col min="4874" max="4874" width="17" style="73" customWidth="1"/>
    <col min="4875" max="5121" width="9.140625" style="73"/>
    <col min="5122" max="5122" width="47" style="73" customWidth="1"/>
    <col min="5123" max="5124" width="0" style="73" hidden="1" customWidth="1"/>
    <col min="5125" max="5125" width="18.42578125" style="73" customWidth="1"/>
    <col min="5126" max="5129" width="19.7109375" style="73" customWidth="1"/>
    <col min="5130" max="5130" width="17" style="73" customWidth="1"/>
    <col min="5131" max="5377" width="9.140625" style="73"/>
    <col min="5378" max="5378" width="47" style="73" customWidth="1"/>
    <col min="5379" max="5380" width="0" style="73" hidden="1" customWidth="1"/>
    <col min="5381" max="5381" width="18.42578125" style="73" customWidth="1"/>
    <col min="5382" max="5385" width="19.7109375" style="73" customWidth="1"/>
    <col min="5386" max="5386" width="17" style="73" customWidth="1"/>
    <col min="5387" max="5633" width="9.140625" style="73"/>
    <col min="5634" max="5634" width="47" style="73" customWidth="1"/>
    <col min="5635" max="5636" width="0" style="73" hidden="1" customWidth="1"/>
    <col min="5637" max="5637" width="18.42578125" style="73" customWidth="1"/>
    <col min="5638" max="5641" width="19.7109375" style="73" customWidth="1"/>
    <col min="5642" max="5642" width="17" style="73" customWidth="1"/>
    <col min="5643" max="5889" width="9.140625" style="73"/>
    <col min="5890" max="5890" width="47" style="73" customWidth="1"/>
    <col min="5891" max="5892" width="0" style="73" hidden="1" customWidth="1"/>
    <col min="5893" max="5893" width="18.42578125" style="73" customWidth="1"/>
    <col min="5894" max="5897" width="19.7109375" style="73" customWidth="1"/>
    <col min="5898" max="5898" width="17" style="73" customWidth="1"/>
    <col min="5899" max="6145" width="9.140625" style="73"/>
    <col min="6146" max="6146" width="47" style="73" customWidth="1"/>
    <col min="6147" max="6148" width="0" style="73" hidden="1" customWidth="1"/>
    <col min="6149" max="6149" width="18.42578125" style="73" customWidth="1"/>
    <col min="6150" max="6153" width="19.7109375" style="73" customWidth="1"/>
    <col min="6154" max="6154" width="17" style="73" customWidth="1"/>
    <col min="6155" max="6401" width="9.140625" style="73"/>
    <col min="6402" max="6402" width="47" style="73" customWidth="1"/>
    <col min="6403" max="6404" width="0" style="73" hidden="1" customWidth="1"/>
    <col min="6405" max="6405" width="18.42578125" style="73" customWidth="1"/>
    <col min="6406" max="6409" width="19.7109375" style="73" customWidth="1"/>
    <col min="6410" max="6410" width="17" style="73" customWidth="1"/>
    <col min="6411" max="6657" width="9.140625" style="73"/>
    <col min="6658" max="6658" width="47" style="73" customWidth="1"/>
    <col min="6659" max="6660" width="0" style="73" hidden="1" customWidth="1"/>
    <col min="6661" max="6661" width="18.42578125" style="73" customWidth="1"/>
    <col min="6662" max="6665" width="19.7109375" style="73" customWidth="1"/>
    <col min="6666" max="6666" width="17" style="73" customWidth="1"/>
    <col min="6667" max="6913" width="9.140625" style="73"/>
    <col min="6914" max="6914" width="47" style="73" customWidth="1"/>
    <col min="6915" max="6916" width="0" style="73" hidden="1" customWidth="1"/>
    <col min="6917" max="6917" width="18.42578125" style="73" customWidth="1"/>
    <col min="6918" max="6921" width="19.7109375" style="73" customWidth="1"/>
    <col min="6922" max="6922" width="17" style="73" customWidth="1"/>
    <col min="6923" max="7169" width="9.140625" style="73"/>
    <col min="7170" max="7170" width="47" style="73" customWidth="1"/>
    <col min="7171" max="7172" width="0" style="73" hidden="1" customWidth="1"/>
    <col min="7173" max="7173" width="18.42578125" style="73" customWidth="1"/>
    <col min="7174" max="7177" width="19.7109375" style="73" customWidth="1"/>
    <col min="7178" max="7178" width="17" style="73" customWidth="1"/>
    <col min="7179" max="7425" width="9.140625" style="73"/>
    <col min="7426" max="7426" width="47" style="73" customWidth="1"/>
    <col min="7427" max="7428" width="0" style="73" hidden="1" customWidth="1"/>
    <col min="7429" max="7429" width="18.42578125" style="73" customWidth="1"/>
    <col min="7430" max="7433" width="19.7109375" style="73" customWidth="1"/>
    <col min="7434" max="7434" width="17" style="73" customWidth="1"/>
    <col min="7435" max="7681" width="9.140625" style="73"/>
    <col min="7682" max="7682" width="47" style="73" customWidth="1"/>
    <col min="7683" max="7684" width="0" style="73" hidden="1" customWidth="1"/>
    <col min="7685" max="7685" width="18.42578125" style="73" customWidth="1"/>
    <col min="7686" max="7689" width="19.7109375" style="73" customWidth="1"/>
    <col min="7690" max="7690" width="17" style="73" customWidth="1"/>
    <col min="7691" max="7937" width="9.140625" style="73"/>
    <col min="7938" max="7938" width="47" style="73" customWidth="1"/>
    <col min="7939" max="7940" width="0" style="73" hidden="1" customWidth="1"/>
    <col min="7941" max="7941" width="18.42578125" style="73" customWidth="1"/>
    <col min="7942" max="7945" width="19.7109375" style="73" customWidth="1"/>
    <col min="7946" max="7946" width="17" style="73" customWidth="1"/>
    <col min="7947" max="8193" width="9.140625" style="73"/>
    <col min="8194" max="8194" width="47" style="73" customWidth="1"/>
    <col min="8195" max="8196" width="0" style="73" hidden="1" customWidth="1"/>
    <col min="8197" max="8197" width="18.42578125" style="73" customWidth="1"/>
    <col min="8198" max="8201" width="19.7109375" style="73" customWidth="1"/>
    <col min="8202" max="8202" width="17" style="73" customWidth="1"/>
    <col min="8203" max="8449" width="9.140625" style="73"/>
    <col min="8450" max="8450" width="47" style="73" customWidth="1"/>
    <col min="8451" max="8452" width="0" style="73" hidden="1" customWidth="1"/>
    <col min="8453" max="8453" width="18.42578125" style="73" customWidth="1"/>
    <col min="8454" max="8457" width="19.7109375" style="73" customWidth="1"/>
    <col min="8458" max="8458" width="17" style="73" customWidth="1"/>
    <col min="8459" max="8705" width="9.140625" style="73"/>
    <col min="8706" max="8706" width="47" style="73" customWidth="1"/>
    <col min="8707" max="8708" width="0" style="73" hidden="1" customWidth="1"/>
    <col min="8709" max="8709" width="18.42578125" style="73" customWidth="1"/>
    <col min="8710" max="8713" width="19.7109375" style="73" customWidth="1"/>
    <col min="8714" max="8714" width="17" style="73" customWidth="1"/>
    <col min="8715" max="8961" width="9.140625" style="73"/>
    <col min="8962" max="8962" width="47" style="73" customWidth="1"/>
    <col min="8963" max="8964" width="0" style="73" hidden="1" customWidth="1"/>
    <col min="8965" max="8965" width="18.42578125" style="73" customWidth="1"/>
    <col min="8966" max="8969" width="19.7109375" style="73" customWidth="1"/>
    <col min="8970" max="8970" width="17" style="73" customWidth="1"/>
    <col min="8971" max="9217" width="9.140625" style="73"/>
    <col min="9218" max="9218" width="47" style="73" customWidth="1"/>
    <col min="9219" max="9220" width="0" style="73" hidden="1" customWidth="1"/>
    <col min="9221" max="9221" width="18.42578125" style="73" customWidth="1"/>
    <col min="9222" max="9225" width="19.7109375" style="73" customWidth="1"/>
    <col min="9226" max="9226" width="17" style="73" customWidth="1"/>
    <col min="9227" max="9473" width="9.140625" style="73"/>
    <col min="9474" max="9474" width="47" style="73" customWidth="1"/>
    <col min="9475" max="9476" width="0" style="73" hidden="1" customWidth="1"/>
    <col min="9477" max="9477" width="18.42578125" style="73" customWidth="1"/>
    <col min="9478" max="9481" width="19.7109375" style="73" customWidth="1"/>
    <col min="9482" max="9482" width="17" style="73" customWidth="1"/>
    <col min="9483" max="9729" width="9.140625" style="73"/>
    <col min="9730" max="9730" width="47" style="73" customWidth="1"/>
    <col min="9731" max="9732" width="0" style="73" hidden="1" customWidth="1"/>
    <col min="9733" max="9733" width="18.42578125" style="73" customWidth="1"/>
    <col min="9734" max="9737" width="19.7109375" style="73" customWidth="1"/>
    <col min="9738" max="9738" width="17" style="73" customWidth="1"/>
    <col min="9739" max="9985" width="9.140625" style="73"/>
    <col min="9986" max="9986" width="47" style="73" customWidth="1"/>
    <col min="9987" max="9988" width="0" style="73" hidden="1" customWidth="1"/>
    <col min="9989" max="9989" width="18.42578125" style="73" customWidth="1"/>
    <col min="9990" max="9993" width="19.7109375" style="73" customWidth="1"/>
    <col min="9994" max="9994" width="17" style="73" customWidth="1"/>
    <col min="9995" max="10241" width="9.140625" style="73"/>
    <col min="10242" max="10242" width="47" style="73" customWidth="1"/>
    <col min="10243" max="10244" width="0" style="73" hidden="1" customWidth="1"/>
    <col min="10245" max="10245" width="18.42578125" style="73" customWidth="1"/>
    <col min="10246" max="10249" width="19.7109375" style="73" customWidth="1"/>
    <col min="10250" max="10250" width="17" style="73" customWidth="1"/>
    <col min="10251" max="10497" width="9.140625" style="73"/>
    <col min="10498" max="10498" width="47" style="73" customWidth="1"/>
    <col min="10499" max="10500" width="0" style="73" hidden="1" customWidth="1"/>
    <col min="10501" max="10501" width="18.42578125" style="73" customWidth="1"/>
    <col min="10502" max="10505" width="19.7109375" style="73" customWidth="1"/>
    <col min="10506" max="10506" width="17" style="73" customWidth="1"/>
    <col min="10507" max="10753" width="9.140625" style="73"/>
    <col min="10754" max="10754" width="47" style="73" customWidth="1"/>
    <col min="10755" max="10756" width="0" style="73" hidden="1" customWidth="1"/>
    <col min="10757" max="10757" width="18.42578125" style="73" customWidth="1"/>
    <col min="10758" max="10761" width="19.7109375" style="73" customWidth="1"/>
    <col min="10762" max="10762" width="17" style="73" customWidth="1"/>
    <col min="10763" max="11009" width="9.140625" style="73"/>
    <col min="11010" max="11010" width="47" style="73" customWidth="1"/>
    <col min="11011" max="11012" width="0" style="73" hidden="1" customWidth="1"/>
    <col min="11013" max="11013" width="18.42578125" style="73" customWidth="1"/>
    <col min="11014" max="11017" width="19.7109375" style="73" customWidth="1"/>
    <col min="11018" max="11018" width="17" style="73" customWidth="1"/>
    <col min="11019" max="11265" width="9.140625" style="73"/>
    <col min="11266" max="11266" width="47" style="73" customWidth="1"/>
    <col min="11267" max="11268" width="0" style="73" hidden="1" customWidth="1"/>
    <col min="11269" max="11269" width="18.42578125" style="73" customWidth="1"/>
    <col min="11270" max="11273" width="19.7109375" style="73" customWidth="1"/>
    <col min="11274" max="11274" width="17" style="73" customWidth="1"/>
    <col min="11275" max="11521" width="9.140625" style="73"/>
    <col min="11522" max="11522" width="47" style="73" customWidth="1"/>
    <col min="11523" max="11524" width="0" style="73" hidden="1" customWidth="1"/>
    <col min="11525" max="11525" width="18.42578125" style="73" customWidth="1"/>
    <col min="11526" max="11529" width="19.7109375" style="73" customWidth="1"/>
    <col min="11530" max="11530" width="17" style="73" customWidth="1"/>
    <col min="11531" max="11777" width="9.140625" style="73"/>
    <col min="11778" max="11778" width="47" style="73" customWidth="1"/>
    <col min="11779" max="11780" width="0" style="73" hidden="1" customWidth="1"/>
    <col min="11781" max="11781" width="18.42578125" style="73" customWidth="1"/>
    <col min="11782" max="11785" width="19.7109375" style="73" customWidth="1"/>
    <col min="11786" max="11786" width="17" style="73" customWidth="1"/>
    <col min="11787" max="12033" width="9.140625" style="73"/>
    <col min="12034" max="12034" width="47" style="73" customWidth="1"/>
    <col min="12035" max="12036" width="0" style="73" hidden="1" customWidth="1"/>
    <col min="12037" max="12037" width="18.42578125" style="73" customWidth="1"/>
    <col min="12038" max="12041" width="19.7109375" style="73" customWidth="1"/>
    <col min="12042" max="12042" width="17" style="73" customWidth="1"/>
    <col min="12043" max="12289" width="9.140625" style="73"/>
    <col min="12290" max="12290" width="47" style="73" customWidth="1"/>
    <col min="12291" max="12292" width="0" style="73" hidden="1" customWidth="1"/>
    <col min="12293" max="12293" width="18.42578125" style="73" customWidth="1"/>
    <col min="12294" max="12297" width="19.7109375" style="73" customWidth="1"/>
    <col min="12298" max="12298" width="17" style="73" customWidth="1"/>
    <col min="12299" max="12545" width="9.140625" style="73"/>
    <col min="12546" max="12546" width="47" style="73" customWidth="1"/>
    <col min="12547" max="12548" width="0" style="73" hidden="1" customWidth="1"/>
    <col min="12549" max="12549" width="18.42578125" style="73" customWidth="1"/>
    <col min="12550" max="12553" width="19.7109375" style="73" customWidth="1"/>
    <col min="12554" max="12554" width="17" style="73" customWidth="1"/>
    <col min="12555" max="12801" width="9.140625" style="73"/>
    <col min="12802" max="12802" width="47" style="73" customWidth="1"/>
    <col min="12803" max="12804" width="0" style="73" hidden="1" customWidth="1"/>
    <col min="12805" max="12805" width="18.42578125" style="73" customWidth="1"/>
    <col min="12806" max="12809" width="19.7109375" style="73" customWidth="1"/>
    <col min="12810" max="12810" width="17" style="73" customWidth="1"/>
    <col min="12811" max="13057" width="9.140625" style="73"/>
    <col min="13058" max="13058" width="47" style="73" customWidth="1"/>
    <col min="13059" max="13060" width="0" style="73" hidden="1" customWidth="1"/>
    <col min="13061" max="13061" width="18.42578125" style="73" customWidth="1"/>
    <col min="13062" max="13065" width="19.7109375" style="73" customWidth="1"/>
    <col min="13066" max="13066" width="17" style="73" customWidth="1"/>
    <col min="13067" max="13313" width="9.140625" style="73"/>
    <col min="13314" max="13314" width="47" style="73" customWidth="1"/>
    <col min="13315" max="13316" width="0" style="73" hidden="1" customWidth="1"/>
    <col min="13317" max="13317" width="18.42578125" style="73" customWidth="1"/>
    <col min="13318" max="13321" width="19.7109375" style="73" customWidth="1"/>
    <col min="13322" max="13322" width="17" style="73" customWidth="1"/>
    <col min="13323" max="13569" width="9.140625" style="73"/>
    <col min="13570" max="13570" width="47" style="73" customWidth="1"/>
    <col min="13571" max="13572" width="0" style="73" hidden="1" customWidth="1"/>
    <col min="13573" max="13573" width="18.42578125" style="73" customWidth="1"/>
    <col min="13574" max="13577" width="19.7109375" style="73" customWidth="1"/>
    <col min="13578" max="13578" width="17" style="73" customWidth="1"/>
    <col min="13579" max="13825" width="9.140625" style="73"/>
    <col min="13826" max="13826" width="47" style="73" customWidth="1"/>
    <col min="13827" max="13828" width="0" style="73" hidden="1" customWidth="1"/>
    <col min="13829" max="13829" width="18.42578125" style="73" customWidth="1"/>
    <col min="13830" max="13833" width="19.7109375" style="73" customWidth="1"/>
    <col min="13834" max="13834" width="17" style="73" customWidth="1"/>
    <col min="13835" max="14081" width="9.140625" style="73"/>
    <col min="14082" max="14082" width="47" style="73" customWidth="1"/>
    <col min="14083" max="14084" width="0" style="73" hidden="1" customWidth="1"/>
    <col min="14085" max="14085" width="18.42578125" style="73" customWidth="1"/>
    <col min="14086" max="14089" width="19.7109375" style="73" customWidth="1"/>
    <col min="14090" max="14090" width="17" style="73" customWidth="1"/>
    <col min="14091" max="14337" width="9.140625" style="73"/>
    <col min="14338" max="14338" width="47" style="73" customWidth="1"/>
    <col min="14339" max="14340" width="0" style="73" hidden="1" customWidth="1"/>
    <col min="14341" max="14341" width="18.42578125" style="73" customWidth="1"/>
    <col min="14342" max="14345" width="19.7109375" style="73" customWidth="1"/>
    <col min="14346" max="14346" width="17" style="73" customWidth="1"/>
    <col min="14347" max="14593" width="9.140625" style="73"/>
    <col min="14594" max="14594" width="47" style="73" customWidth="1"/>
    <col min="14595" max="14596" width="0" style="73" hidden="1" customWidth="1"/>
    <col min="14597" max="14597" width="18.42578125" style="73" customWidth="1"/>
    <col min="14598" max="14601" width="19.7109375" style="73" customWidth="1"/>
    <col min="14602" max="14602" width="17" style="73" customWidth="1"/>
    <col min="14603" max="14849" width="9.140625" style="73"/>
    <col min="14850" max="14850" width="47" style="73" customWidth="1"/>
    <col min="14851" max="14852" width="0" style="73" hidden="1" customWidth="1"/>
    <col min="14853" max="14853" width="18.42578125" style="73" customWidth="1"/>
    <col min="14854" max="14857" width="19.7109375" style="73" customWidth="1"/>
    <col min="14858" max="14858" width="17" style="73" customWidth="1"/>
    <col min="14859" max="15105" width="9.140625" style="73"/>
    <col min="15106" max="15106" width="47" style="73" customWidth="1"/>
    <col min="15107" max="15108" width="0" style="73" hidden="1" customWidth="1"/>
    <col min="15109" max="15109" width="18.42578125" style="73" customWidth="1"/>
    <col min="15110" max="15113" width="19.7109375" style="73" customWidth="1"/>
    <col min="15114" max="15114" width="17" style="73" customWidth="1"/>
    <col min="15115" max="15361" width="9.140625" style="73"/>
    <col min="15362" max="15362" width="47" style="73" customWidth="1"/>
    <col min="15363" max="15364" width="0" style="73" hidden="1" customWidth="1"/>
    <col min="15365" max="15365" width="18.42578125" style="73" customWidth="1"/>
    <col min="15366" max="15369" width="19.7109375" style="73" customWidth="1"/>
    <col min="15370" max="15370" width="17" style="73" customWidth="1"/>
    <col min="15371" max="15617" width="9.140625" style="73"/>
    <col min="15618" max="15618" width="47" style="73" customWidth="1"/>
    <col min="15619" max="15620" width="0" style="73" hidden="1" customWidth="1"/>
    <col min="15621" max="15621" width="18.42578125" style="73" customWidth="1"/>
    <col min="15622" max="15625" width="19.7109375" style="73" customWidth="1"/>
    <col min="15626" max="15626" width="17" style="73" customWidth="1"/>
    <col min="15627" max="15873" width="9.140625" style="73"/>
    <col min="15874" max="15874" width="47" style="73" customWidth="1"/>
    <col min="15875" max="15876" width="0" style="73" hidden="1" customWidth="1"/>
    <col min="15877" max="15877" width="18.42578125" style="73" customWidth="1"/>
    <col min="15878" max="15881" width="19.7109375" style="73" customWidth="1"/>
    <col min="15882" max="15882" width="17" style="73" customWidth="1"/>
    <col min="15883" max="16129" width="9.140625" style="73"/>
    <col min="16130" max="16130" width="47" style="73" customWidth="1"/>
    <col min="16131" max="16132" width="0" style="73" hidden="1" customWidth="1"/>
    <col min="16133" max="16133" width="18.42578125" style="73" customWidth="1"/>
    <col min="16134" max="16137" width="19.7109375" style="73" customWidth="1"/>
    <col min="16138" max="16138" width="17" style="73" customWidth="1"/>
    <col min="16139" max="16384" width="9.140625" style="73"/>
  </cols>
  <sheetData>
    <row r="1" spans="1:10">
      <c r="J1" s="74" t="s">
        <v>155</v>
      </c>
    </row>
    <row r="2" spans="1:10" s="72" customFormat="1">
      <c r="A2" s="75"/>
      <c r="B2" s="75" t="s">
        <v>0</v>
      </c>
      <c r="C2" s="75"/>
      <c r="D2" s="75"/>
      <c r="E2" s="75" t="s">
        <v>1</v>
      </c>
      <c r="F2" s="75" t="s">
        <v>105</v>
      </c>
      <c r="G2" s="75" t="s">
        <v>2</v>
      </c>
      <c r="H2" s="75" t="s">
        <v>104</v>
      </c>
      <c r="I2" s="75" t="s">
        <v>106</v>
      </c>
      <c r="J2" s="75" t="s">
        <v>109</v>
      </c>
    </row>
    <row r="3" spans="1:10" s="79" customFormat="1" ht="15.75">
      <c r="A3" s="76">
        <v>1</v>
      </c>
      <c r="B3" s="77" t="s">
        <v>162</v>
      </c>
      <c r="C3" s="77"/>
      <c r="D3" s="77"/>
      <c r="E3" s="78" t="s">
        <v>163</v>
      </c>
      <c r="F3" s="78" t="s">
        <v>164</v>
      </c>
      <c r="G3" s="96" t="s">
        <v>165</v>
      </c>
      <c r="H3" s="96" t="s">
        <v>166</v>
      </c>
      <c r="I3" s="78" t="s">
        <v>167</v>
      </c>
      <c r="J3" s="78" t="s">
        <v>168</v>
      </c>
    </row>
    <row r="4" spans="1:10" s="79" customFormat="1" ht="30.75" customHeight="1">
      <c r="A4" s="76">
        <v>2</v>
      </c>
      <c r="B4" s="80" t="s">
        <v>169</v>
      </c>
      <c r="C4" s="77"/>
      <c r="D4" s="77"/>
      <c r="E4" s="78"/>
      <c r="F4" s="81">
        <v>30229</v>
      </c>
      <c r="G4" s="97">
        <v>32463</v>
      </c>
      <c r="H4" s="97">
        <v>32463</v>
      </c>
      <c r="I4" s="83">
        <f>SUM(H4/G4%)</f>
        <v>100</v>
      </c>
      <c r="J4" s="82">
        <v>2012</v>
      </c>
    </row>
    <row r="5" spans="1:10" s="79" customFormat="1" ht="30.75" customHeight="1">
      <c r="A5" s="76">
        <v>3</v>
      </c>
      <c r="B5" s="80" t="s">
        <v>170</v>
      </c>
      <c r="C5" s="77"/>
      <c r="D5" s="77"/>
      <c r="E5" s="78"/>
      <c r="F5" s="81"/>
      <c r="G5" s="97">
        <v>444</v>
      </c>
      <c r="H5" s="97">
        <v>444</v>
      </c>
      <c r="I5" s="83">
        <f>SUM(H5/G5%)</f>
        <v>99.999999999999986</v>
      </c>
      <c r="J5" s="82">
        <v>2012</v>
      </c>
    </row>
    <row r="6" spans="1:10" s="79" customFormat="1" ht="30.75" customHeight="1">
      <c r="A6" s="76">
        <v>4</v>
      </c>
      <c r="B6" s="80" t="s">
        <v>171</v>
      </c>
      <c r="C6" s="80"/>
      <c r="D6" s="80"/>
      <c r="E6" s="84"/>
      <c r="F6" s="84">
        <v>37000</v>
      </c>
      <c r="G6" s="98">
        <v>34795</v>
      </c>
      <c r="H6" s="98"/>
      <c r="I6" s="84"/>
      <c r="J6" s="82">
        <v>2012</v>
      </c>
    </row>
    <row r="7" spans="1:10" s="79" customFormat="1" ht="30.75" customHeight="1">
      <c r="A7" s="76">
        <v>5</v>
      </c>
      <c r="B7" s="85" t="s">
        <v>172</v>
      </c>
      <c r="C7" s="86"/>
      <c r="D7" s="86"/>
      <c r="E7" s="87"/>
      <c r="F7" s="87">
        <f>SUM(F4:F6)</f>
        <v>67229</v>
      </c>
      <c r="G7" s="99">
        <f>SUM(G4:G6)</f>
        <v>67702</v>
      </c>
      <c r="H7" s="99">
        <f>SUM(H4:H6)</f>
        <v>32907</v>
      </c>
      <c r="I7" s="87"/>
      <c r="J7" s="88">
        <v>2012</v>
      </c>
    </row>
    <row r="8" spans="1:10" s="79" customFormat="1" ht="30.75" customHeight="1">
      <c r="A8" s="76">
        <v>6</v>
      </c>
      <c r="B8" s="80" t="s">
        <v>173</v>
      </c>
      <c r="C8" s="86"/>
      <c r="D8" s="86"/>
      <c r="E8" s="76">
        <v>5220011</v>
      </c>
      <c r="F8" s="89">
        <v>14055</v>
      </c>
      <c r="G8" s="100">
        <v>14055</v>
      </c>
      <c r="H8" s="100">
        <v>1054</v>
      </c>
      <c r="I8" s="83">
        <f>SUM(H8/G8%)</f>
        <v>7.4991106367840619</v>
      </c>
      <c r="J8" s="76"/>
    </row>
    <row r="9" spans="1:10" s="79" customFormat="1" ht="30.75" customHeight="1">
      <c r="A9" s="76">
        <v>7</v>
      </c>
      <c r="B9" s="80" t="s">
        <v>174</v>
      </c>
      <c r="C9" s="86"/>
      <c r="D9" s="86"/>
      <c r="E9" s="76">
        <v>5220011</v>
      </c>
      <c r="F9" s="89">
        <v>14775</v>
      </c>
      <c r="G9" s="100">
        <v>14775</v>
      </c>
      <c r="H9" s="100">
        <v>775</v>
      </c>
      <c r="I9" s="83">
        <f>SUM(H9/G9%)</f>
        <v>5.2453468697123515</v>
      </c>
      <c r="J9" s="76">
        <v>2012</v>
      </c>
    </row>
    <row r="10" spans="1:10" s="79" customFormat="1" ht="28.5" customHeight="1">
      <c r="A10" s="76">
        <v>8</v>
      </c>
      <c r="B10" s="80" t="s">
        <v>175</v>
      </c>
      <c r="C10" s="90">
        <v>2822</v>
      </c>
      <c r="D10" s="76"/>
      <c r="E10" s="76">
        <v>8414031</v>
      </c>
      <c r="F10" s="89">
        <v>13569</v>
      </c>
      <c r="G10" s="100">
        <v>13569</v>
      </c>
      <c r="H10" s="100">
        <v>13189</v>
      </c>
      <c r="I10" s="83">
        <f>SUM(H10/G10%)</f>
        <v>97.19949885769033</v>
      </c>
      <c r="J10" s="76">
        <v>2012</v>
      </c>
    </row>
    <row r="11" spans="1:10" s="79" customFormat="1" ht="28.5" customHeight="1">
      <c r="A11" s="76">
        <v>9</v>
      </c>
      <c r="B11" s="80" t="s">
        <v>176</v>
      </c>
      <c r="C11" s="91">
        <v>600</v>
      </c>
      <c r="D11" s="92"/>
      <c r="E11" s="76">
        <v>8414031</v>
      </c>
      <c r="F11" s="89">
        <v>750</v>
      </c>
      <c r="G11" s="100">
        <v>750</v>
      </c>
      <c r="H11" s="100"/>
      <c r="I11" s="89"/>
      <c r="J11" s="76">
        <v>2012</v>
      </c>
    </row>
    <row r="12" spans="1:10" s="79" customFormat="1" ht="28.5" customHeight="1">
      <c r="A12" s="76">
        <v>10</v>
      </c>
      <c r="B12" s="80" t="s">
        <v>177</v>
      </c>
      <c r="C12" s="91"/>
      <c r="D12" s="92"/>
      <c r="E12" s="76">
        <v>8414031</v>
      </c>
      <c r="F12" s="89">
        <v>8000</v>
      </c>
      <c r="G12" s="100">
        <v>684</v>
      </c>
      <c r="H12" s="100"/>
      <c r="I12" s="89"/>
      <c r="J12" s="76">
        <v>2012</v>
      </c>
    </row>
    <row r="13" spans="1:10" s="79" customFormat="1" ht="28.5" customHeight="1">
      <c r="A13" s="76">
        <v>11</v>
      </c>
      <c r="B13" s="80" t="s">
        <v>178</v>
      </c>
      <c r="C13" s="91"/>
      <c r="D13" s="92"/>
      <c r="E13" s="76">
        <v>8414031</v>
      </c>
      <c r="F13" s="89"/>
      <c r="G13" s="100">
        <v>335</v>
      </c>
      <c r="H13" s="100">
        <v>335</v>
      </c>
      <c r="I13" s="83">
        <f>SUM(H13/G13%)</f>
        <v>100</v>
      </c>
      <c r="J13" s="76">
        <v>2012</v>
      </c>
    </row>
    <row r="14" spans="1:10" s="79" customFormat="1" ht="28.5" customHeight="1">
      <c r="A14" s="76">
        <v>12</v>
      </c>
      <c r="B14" s="80" t="s">
        <v>179</v>
      </c>
      <c r="C14" s="91"/>
      <c r="D14" s="92"/>
      <c r="E14" s="76">
        <v>8414031</v>
      </c>
      <c r="F14" s="89"/>
      <c r="G14" s="100">
        <v>150</v>
      </c>
      <c r="H14" s="100">
        <v>150</v>
      </c>
      <c r="I14" s="83">
        <f>SUM(H14/G14%)</f>
        <v>100</v>
      </c>
      <c r="J14" s="76">
        <v>2012</v>
      </c>
    </row>
    <row r="15" spans="1:10" s="79" customFormat="1" ht="28.5" customHeight="1">
      <c r="A15" s="76">
        <v>13</v>
      </c>
      <c r="B15" s="80" t="s">
        <v>179</v>
      </c>
      <c r="C15" s="91"/>
      <c r="D15" s="92"/>
      <c r="E15" s="76">
        <v>8414031</v>
      </c>
      <c r="F15" s="89"/>
      <c r="G15" s="100">
        <v>200</v>
      </c>
      <c r="H15" s="100">
        <v>200</v>
      </c>
      <c r="I15" s="83">
        <f>SUM(H15/G15%)</f>
        <v>100</v>
      </c>
      <c r="J15" s="76">
        <v>2012</v>
      </c>
    </row>
    <row r="16" spans="1:10" s="79" customFormat="1" ht="28.5" customHeight="1">
      <c r="A16" s="76">
        <v>14</v>
      </c>
      <c r="B16" s="80" t="s">
        <v>180</v>
      </c>
      <c r="C16" s="91"/>
      <c r="D16" s="92"/>
      <c r="E16" s="76">
        <v>8414031</v>
      </c>
      <c r="F16" s="89">
        <v>3000</v>
      </c>
      <c r="G16" s="100">
        <v>3000</v>
      </c>
      <c r="H16" s="100"/>
      <c r="I16" s="89"/>
      <c r="J16" s="76">
        <v>2012</v>
      </c>
    </row>
    <row r="17" spans="1:10" s="79" customFormat="1" ht="28.5" customHeight="1">
      <c r="A17" s="76">
        <v>15</v>
      </c>
      <c r="B17" s="80" t="s">
        <v>181</v>
      </c>
      <c r="C17" s="91"/>
      <c r="D17" s="92"/>
      <c r="E17" s="76">
        <v>8414031</v>
      </c>
      <c r="F17" s="89">
        <v>5000</v>
      </c>
      <c r="G17" s="100">
        <v>6891</v>
      </c>
      <c r="H17" s="100">
        <v>6891</v>
      </c>
      <c r="I17" s="83">
        <f>SUM(H17/G17%)</f>
        <v>100</v>
      </c>
      <c r="J17" s="76">
        <v>2012</v>
      </c>
    </row>
    <row r="18" spans="1:10" s="79" customFormat="1" ht="28.5" customHeight="1">
      <c r="A18" s="76">
        <v>16</v>
      </c>
      <c r="B18" s="80" t="s">
        <v>182</v>
      </c>
      <c r="C18" s="91"/>
      <c r="D18" s="92"/>
      <c r="E18" s="76">
        <v>8414031</v>
      </c>
      <c r="F18" s="89">
        <v>2000</v>
      </c>
      <c r="G18" s="100">
        <v>2000</v>
      </c>
      <c r="H18" s="100"/>
      <c r="I18" s="89"/>
      <c r="J18" s="76">
        <v>2012</v>
      </c>
    </row>
    <row r="19" spans="1:10" s="79" customFormat="1" ht="28.5" customHeight="1">
      <c r="A19" s="76">
        <v>17</v>
      </c>
      <c r="B19" s="80" t="s">
        <v>183</v>
      </c>
      <c r="C19" s="91">
        <v>4000</v>
      </c>
      <c r="D19" s="92"/>
      <c r="E19" s="76">
        <v>8414031</v>
      </c>
      <c r="F19" s="89">
        <v>5080</v>
      </c>
      <c r="G19" s="100">
        <v>8781</v>
      </c>
      <c r="H19" s="100">
        <v>8781</v>
      </c>
      <c r="I19" s="83">
        <f t="shared" ref="I19:I25" si="0">SUM(H19/G19%)</f>
        <v>100</v>
      </c>
      <c r="J19" s="76">
        <v>2012</v>
      </c>
    </row>
    <row r="20" spans="1:10" s="79" customFormat="1" ht="28.5" customHeight="1">
      <c r="A20" s="76">
        <v>18</v>
      </c>
      <c r="B20" s="80" t="s">
        <v>184</v>
      </c>
      <c r="C20" s="91"/>
      <c r="D20" s="92"/>
      <c r="E20" s="76">
        <v>8414031</v>
      </c>
      <c r="F20" s="89"/>
      <c r="G20" s="100">
        <v>221</v>
      </c>
      <c r="H20" s="100">
        <v>221</v>
      </c>
      <c r="I20" s="83">
        <f t="shared" si="0"/>
        <v>100</v>
      </c>
      <c r="J20" s="76">
        <v>2012</v>
      </c>
    </row>
    <row r="21" spans="1:10" s="79" customFormat="1" ht="28.5" customHeight="1">
      <c r="A21" s="76">
        <v>19</v>
      </c>
      <c r="B21" s="80" t="s">
        <v>185</v>
      </c>
      <c r="C21" s="91"/>
      <c r="D21" s="92"/>
      <c r="E21" s="76">
        <v>8414031</v>
      </c>
      <c r="F21" s="89"/>
      <c r="G21" s="100">
        <v>223</v>
      </c>
      <c r="H21" s="100">
        <v>223</v>
      </c>
      <c r="I21" s="83">
        <f t="shared" si="0"/>
        <v>100</v>
      </c>
      <c r="J21" s="76">
        <v>2012</v>
      </c>
    </row>
    <row r="22" spans="1:10" s="79" customFormat="1" ht="28.5" customHeight="1">
      <c r="A22" s="76">
        <v>20</v>
      </c>
      <c r="B22" s="80" t="s">
        <v>186</v>
      </c>
      <c r="C22" s="91"/>
      <c r="D22" s="92"/>
      <c r="E22" s="76">
        <v>9603021</v>
      </c>
      <c r="F22" s="89">
        <v>1000</v>
      </c>
      <c r="G22" s="100">
        <v>1000</v>
      </c>
      <c r="H22" s="100">
        <v>20</v>
      </c>
      <c r="I22" s="89">
        <f t="shared" si="0"/>
        <v>2</v>
      </c>
      <c r="J22" s="76">
        <v>2012</v>
      </c>
    </row>
    <row r="23" spans="1:10" s="79" customFormat="1" ht="28.5" customHeight="1">
      <c r="A23" s="76">
        <v>21</v>
      </c>
      <c r="B23" s="80" t="s">
        <v>188</v>
      </c>
      <c r="C23" s="91"/>
      <c r="D23" s="92"/>
      <c r="E23" s="76"/>
      <c r="F23" s="89"/>
      <c r="G23" s="100">
        <v>29</v>
      </c>
      <c r="H23" s="100">
        <v>29</v>
      </c>
      <c r="I23" s="89">
        <f t="shared" si="0"/>
        <v>100</v>
      </c>
      <c r="J23" s="76">
        <v>2012</v>
      </c>
    </row>
    <row r="24" spans="1:10" s="79" customFormat="1" ht="28.5" customHeight="1">
      <c r="A24" s="76">
        <v>22</v>
      </c>
      <c r="B24" s="80" t="s">
        <v>189</v>
      </c>
      <c r="C24" s="91"/>
      <c r="D24" s="92"/>
      <c r="E24" s="76"/>
      <c r="F24" s="89"/>
      <c r="G24" s="100">
        <v>1039</v>
      </c>
      <c r="H24" s="100">
        <v>1039</v>
      </c>
      <c r="I24" s="89">
        <f t="shared" si="0"/>
        <v>100</v>
      </c>
      <c r="J24" s="76">
        <v>2012</v>
      </c>
    </row>
    <row r="25" spans="1:10" s="79" customFormat="1" ht="28.5" customHeight="1">
      <c r="A25" s="76">
        <v>23</v>
      </c>
      <c r="B25" s="85" t="s">
        <v>187</v>
      </c>
      <c r="C25" s="86"/>
      <c r="D25" s="86"/>
      <c r="E25" s="86"/>
      <c r="F25" s="93">
        <f>SUM(F8:F22)</f>
        <v>67229</v>
      </c>
      <c r="G25" s="93">
        <f>SUM(G8:G24)</f>
        <v>67702</v>
      </c>
      <c r="H25" s="93">
        <f>SUM(H8:H24)</f>
        <v>32907</v>
      </c>
      <c r="I25" s="83">
        <f t="shared" si="0"/>
        <v>48.605654190422733</v>
      </c>
      <c r="J25" s="92"/>
    </row>
    <row r="26" spans="1:10" s="79" customFormat="1" ht="15.75">
      <c r="A26" s="94"/>
    </row>
    <row r="27" spans="1:10" s="79" customFormat="1" ht="15.75">
      <c r="A27" s="94"/>
      <c r="I27" s="95"/>
    </row>
    <row r="28" spans="1:10" s="79" customFormat="1" ht="15.75">
      <c r="A28" s="94"/>
    </row>
    <row r="29" spans="1:10" s="79" customFormat="1" ht="15.75">
      <c r="A29" s="94"/>
      <c r="G29" s="95"/>
      <c r="H29" s="95"/>
    </row>
    <row r="30" spans="1:10" s="79" customFormat="1" ht="15.75">
      <c r="A30" s="94"/>
      <c r="G30" s="95"/>
      <c r="H30" s="95"/>
    </row>
    <row r="31" spans="1:10" s="79" customFormat="1" ht="15.75">
      <c r="A31" s="94"/>
    </row>
    <row r="32" spans="1:10" s="79" customFormat="1" ht="15.75">
      <c r="A32" s="94"/>
    </row>
    <row r="33" spans="1:1" s="79" customFormat="1" ht="15.75">
      <c r="A33" s="94"/>
    </row>
    <row r="34" spans="1:1" s="79" customFormat="1" ht="15.75">
      <c r="A34" s="94"/>
    </row>
    <row r="35" spans="1:1" s="79" customFormat="1" ht="15.75">
      <c r="A35" s="94"/>
    </row>
    <row r="36" spans="1:1" s="79" customFormat="1" ht="15.75">
      <c r="A36" s="94"/>
    </row>
    <row r="37" spans="1:1" s="79" customFormat="1" ht="15.75">
      <c r="A37" s="94"/>
    </row>
    <row r="38" spans="1:1" s="79" customFormat="1" ht="15.75">
      <c r="A38" s="94"/>
    </row>
    <row r="39" spans="1:1" s="79" customFormat="1" ht="15.75">
      <c r="A39" s="94"/>
    </row>
    <row r="40" spans="1:1" s="79" customFormat="1" ht="15.75">
      <c r="A40" s="94"/>
    </row>
    <row r="41" spans="1:1" s="79" customFormat="1" ht="15.75">
      <c r="A41" s="94"/>
    </row>
    <row r="42" spans="1:1" s="79" customFormat="1" ht="15.75">
      <c r="A42" s="94"/>
    </row>
    <row r="43" spans="1:1" s="79" customFormat="1" ht="15.75">
      <c r="A43" s="94"/>
    </row>
    <row r="44" spans="1:1" s="79" customFormat="1" ht="15.75">
      <c r="A44" s="94"/>
    </row>
    <row r="45" spans="1:1" s="79" customFormat="1" ht="15.75">
      <c r="A45" s="94"/>
    </row>
    <row r="46" spans="1:1" s="79" customFormat="1" ht="15.75">
      <c r="A46" s="94"/>
    </row>
    <row r="47" spans="1:1" s="79" customFormat="1" ht="15.75">
      <c r="A47" s="94"/>
    </row>
    <row r="48" spans="1:1" s="79" customFormat="1" ht="15.75">
      <c r="A48" s="94"/>
    </row>
    <row r="49" spans="1:1" s="79" customFormat="1" ht="15.75">
      <c r="A49" s="94"/>
    </row>
    <row r="50" spans="1:1" s="79" customFormat="1" ht="15.75">
      <c r="A50" s="94"/>
    </row>
    <row r="51" spans="1:1" s="79" customFormat="1" ht="15.75">
      <c r="A51" s="94"/>
    </row>
    <row r="52" spans="1:1" s="79" customFormat="1" ht="15.75">
      <c r="A52" s="94"/>
    </row>
    <row r="53" spans="1:1" s="79" customFormat="1" ht="15.75">
      <c r="A53" s="94"/>
    </row>
    <row r="54" spans="1:1" s="79" customFormat="1" ht="15.75">
      <c r="A54" s="94"/>
    </row>
    <row r="55" spans="1:1" s="79" customFormat="1" ht="15.75">
      <c r="A55" s="94"/>
    </row>
    <row r="56" spans="1:1" s="79" customFormat="1" ht="15.75">
      <c r="A56" s="94"/>
    </row>
    <row r="57" spans="1:1" s="79" customFormat="1" ht="15.75">
      <c r="A57" s="94"/>
    </row>
    <row r="58" spans="1:1" s="79" customFormat="1" ht="15.75">
      <c r="A58" s="94"/>
    </row>
    <row r="59" spans="1:1" s="79" customFormat="1" ht="15.75">
      <c r="A59" s="94"/>
    </row>
    <row r="60" spans="1:1" s="79" customFormat="1" ht="15.75">
      <c r="A60" s="94"/>
    </row>
    <row r="61" spans="1:1" s="79" customFormat="1" ht="15.75">
      <c r="A61" s="94"/>
    </row>
    <row r="62" spans="1:1" s="79" customFormat="1" ht="15.75">
      <c r="A62" s="94"/>
    </row>
    <row r="63" spans="1:1" s="79" customFormat="1" ht="15.75">
      <c r="A63" s="94"/>
    </row>
    <row r="64" spans="1:1" s="79" customFormat="1" ht="15.75">
      <c r="A64" s="94"/>
    </row>
    <row r="65" spans="1:1" s="79" customFormat="1" ht="15.75">
      <c r="A65" s="94"/>
    </row>
    <row r="66" spans="1:1" s="79" customFormat="1" ht="15.75">
      <c r="A66" s="94"/>
    </row>
    <row r="67" spans="1:1" s="79" customFormat="1" ht="15.75">
      <c r="A67" s="94"/>
    </row>
    <row r="68" spans="1:1" s="79" customFormat="1" ht="15.75">
      <c r="A68" s="94"/>
    </row>
    <row r="69" spans="1:1" s="79" customFormat="1" ht="15.75">
      <c r="A69" s="94"/>
    </row>
    <row r="70" spans="1:1" s="79" customFormat="1" ht="15.75">
      <c r="A70" s="94"/>
    </row>
    <row r="71" spans="1:1" s="79" customFormat="1" ht="15.75">
      <c r="A71" s="94"/>
    </row>
    <row r="72" spans="1:1" s="79" customFormat="1" ht="15.75">
      <c r="A72" s="94"/>
    </row>
    <row r="73" spans="1:1" s="79" customFormat="1" ht="15.75">
      <c r="A73" s="94"/>
    </row>
    <row r="74" spans="1:1" s="79" customFormat="1" ht="15.75">
      <c r="A74" s="94"/>
    </row>
    <row r="75" spans="1:1" s="79" customFormat="1" ht="15.75">
      <c r="A75" s="94"/>
    </row>
    <row r="76" spans="1:1" s="79" customFormat="1" ht="15.75">
      <c r="A76" s="94"/>
    </row>
    <row r="77" spans="1:1" s="79" customFormat="1" ht="15.75">
      <c r="A77" s="94"/>
    </row>
    <row r="78" spans="1:1" s="79" customFormat="1" ht="15.75">
      <c r="A78" s="94"/>
    </row>
    <row r="79" spans="1:1" s="79" customFormat="1" ht="15.75">
      <c r="A79" s="94"/>
    </row>
    <row r="80" spans="1:1" s="79" customFormat="1" ht="15.75">
      <c r="A80" s="94"/>
    </row>
    <row r="81" spans="1:1" s="79" customFormat="1" ht="15.75">
      <c r="A81" s="94"/>
    </row>
    <row r="82" spans="1:1" s="79" customFormat="1" ht="15.75">
      <c r="A82" s="94"/>
    </row>
    <row r="83" spans="1:1" s="79" customFormat="1" ht="15.75">
      <c r="A83" s="94"/>
    </row>
    <row r="84" spans="1:1" s="79" customFormat="1" ht="15.75">
      <c r="A84" s="94"/>
    </row>
    <row r="85" spans="1:1" s="79" customFormat="1" ht="15.75">
      <c r="A85" s="94"/>
    </row>
    <row r="86" spans="1:1" s="79" customFormat="1" ht="15.75">
      <c r="A86" s="94"/>
    </row>
    <row r="87" spans="1:1" s="79" customFormat="1" ht="15.75">
      <c r="A87" s="94"/>
    </row>
    <row r="88" spans="1:1" s="79" customFormat="1" ht="15.75">
      <c r="A88" s="94"/>
    </row>
    <row r="89" spans="1:1" s="79" customFormat="1" ht="15.75">
      <c r="A89" s="94"/>
    </row>
    <row r="90" spans="1:1" s="79" customFormat="1" ht="15.75">
      <c r="A90" s="94"/>
    </row>
    <row r="91" spans="1:1" s="79" customFormat="1" ht="15.75">
      <c r="A91" s="94"/>
    </row>
    <row r="92" spans="1:1" s="79" customFormat="1" ht="15.75">
      <c r="A92" s="94"/>
    </row>
    <row r="93" spans="1:1" s="79" customFormat="1" ht="15.75">
      <c r="A93" s="94"/>
    </row>
    <row r="94" spans="1:1" s="79" customFormat="1" ht="15.75">
      <c r="A94" s="94"/>
    </row>
    <row r="95" spans="1:1" s="79" customFormat="1" ht="15.75">
      <c r="A95" s="94"/>
    </row>
    <row r="96" spans="1:1" s="79" customFormat="1" ht="15.75">
      <c r="A96" s="94"/>
    </row>
    <row r="97" spans="1:1" s="79" customFormat="1" ht="15.75">
      <c r="A97" s="94"/>
    </row>
    <row r="98" spans="1:1" s="79" customFormat="1" ht="15.75">
      <c r="A98" s="94"/>
    </row>
    <row r="99" spans="1:1" s="79" customFormat="1" ht="15.75">
      <c r="A99" s="94"/>
    </row>
    <row r="100" spans="1:1" s="79" customFormat="1" ht="15.75">
      <c r="A100" s="94"/>
    </row>
    <row r="101" spans="1:1" s="79" customFormat="1" ht="15.75">
      <c r="A101" s="94"/>
    </row>
    <row r="102" spans="1:1" s="79" customFormat="1" ht="15.75">
      <c r="A102" s="94"/>
    </row>
    <row r="103" spans="1:1" s="79" customFormat="1" ht="15.75">
      <c r="A103" s="94"/>
    </row>
    <row r="104" spans="1:1" s="79" customFormat="1" ht="15.75">
      <c r="A104" s="94"/>
    </row>
    <row r="105" spans="1:1" s="79" customFormat="1" ht="15.75">
      <c r="A105" s="94"/>
    </row>
    <row r="106" spans="1:1" s="79" customFormat="1" ht="15.75">
      <c r="A106" s="94"/>
    </row>
    <row r="107" spans="1:1" s="79" customFormat="1" ht="15.75">
      <c r="A107" s="94"/>
    </row>
    <row r="108" spans="1:1" s="79" customFormat="1" ht="15.75">
      <c r="A108" s="94"/>
    </row>
    <row r="109" spans="1:1" s="79" customFormat="1" ht="15.75">
      <c r="A109" s="94"/>
    </row>
    <row r="110" spans="1:1" s="79" customFormat="1" ht="15.75">
      <c r="A110" s="94"/>
    </row>
    <row r="111" spans="1:1" s="79" customFormat="1" ht="15.75">
      <c r="A111" s="94"/>
    </row>
    <row r="112" spans="1:1" s="79" customFormat="1" ht="15.75">
      <c r="A112" s="94"/>
    </row>
    <row r="113" spans="1:1" s="79" customFormat="1" ht="15.75">
      <c r="A113" s="94"/>
    </row>
    <row r="114" spans="1:1" s="79" customFormat="1" ht="15.75">
      <c r="A114" s="94"/>
    </row>
    <row r="115" spans="1:1" s="79" customFormat="1" ht="15.75">
      <c r="A115" s="94"/>
    </row>
    <row r="116" spans="1:1" s="79" customFormat="1" ht="15.75">
      <c r="A116" s="94"/>
    </row>
    <row r="117" spans="1:1" s="79" customFormat="1" ht="15.75">
      <c r="A117" s="94"/>
    </row>
    <row r="118" spans="1:1" s="79" customFormat="1" ht="15.75">
      <c r="A118" s="94"/>
    </row>
    <row r="119" spans="1:1" s="79" customFormat="1" ht="15.75">
      <c r="A119" s="94"/>
    </row>
    <row r="120" spans="1:1" s="79" customFormat="1" ht="15.75">
      <c r="A120" s="94"/>
    </row>
    <row r="121" spans="1:1" s="79" customFormat="1" ht="15.75">
      <c r="A121" s="94"/>
    </row>
    <row r="122" spans="1:1" s="79" customFormat="1" ht="15.75">
      <c r="A122" s="94"/>
    </row>
    <row r="123" spans="1:1" s="79" customFormat="1" ht="15.75">
      <c r="A123" s="94"/>
    </row>
    <row r="124" spans="1:1" s="79" customFormat="1" ht="15.75">
      <c r="A124" s="94"/>
    </row>
    <row r="125" spans="1:1" s="79" customFormat="1" ht="15.75">
      <c r="A125" s="94"/>
    </row>
    <row r="126" spans="1:1" s="79" customFormat="1" ht="15.75">
      <c r="A126" s="94"/>
    </row>
    <row r="127" spans="1:1" s="79" customFormat="1" ht="15.75">
      <c r="A127" s="94"/>
    </row>
    <row r="128" spans="1:1" s="79" customFormat="1" ht="15.75">
      <c r="A128" s="94"/>
    </row>
    <row r="129" spans="1:1" s="79" customFormat="1" ht="15.75">
      <c r="A129" s="94"/>
    </row>
    <row r="130" spans="1:1" s="79" customFormat="1" ht="15.75">
      <c r="A130" s="94"/>
    </row>
    <row r="131" spans="1:1" s="79" customFormat="1" ht="15.75">
      <c r="A131" s="94"/>
    </row>
    <row r="132" spans="1:1" s="79" customFormat="1" ht="15.75">
      <c r="A132" s="94"/>
    </row>
    <row r="133" spans="1:1" s="79" customFormat="1" ht="15.75">
      <c r="A133" s="94"/>
    </row>
    <row r="134" spans="1:1" s="79" customFormat="1" ht="15.75">
      <c r="A134" s="94"/>
    </row>
    <row r="135" spans="1:1" s="79" customFormat="1" ht="15.75">
      <c r="A135" s="94"/>
    </row>
    <row r="136" spans="1:1" s="79" customFormat="1" ht="15.75">
      <c r="A136" s="94"/>
    </row>
    <row r="137" spans="1:1" s="79" customFormat="1" ht="15.75">
      <c r="A137" s="94"/>
    </row>
    <row r="138" spans="1:1" s="79" customFormat="1" ht="15.75">
      <c r="A138" s="94"/>
    </row>
    <row r="139" spans="1:1" s="79" customFormat="1" ht="15.75">
      <c r="A139" s="94"/>
    </row>
    <row r="140" spans="1:1" s="79" customFormat="1" ht="15.75">
      <c r="A140" s="94"/>
    </row>
    <row r="141" spans="1:1" s="79" customFormat="1" ht="15.75">
      <c r="A141" s="94"/>
    </row>
    <row r="142" spans="1:1" s="79" customFormat="1" ht="15.75">
      <c r="A142" s="94"/>
    </row>
    <row r="143" spans="1:1" s="79" customFormat="1" ht="15.75">
      <c r="A143" s="94"/>
    </row>
    <row r="144" spans="1:1" s="79" customFormat="1" ht="15.75">
      <c r="A144" s="94"/>
    </row>
    <row r="145" spans="1:1" s="79" customFormat="1" ht="15.75">
      <c r="A145" s="94"/>
    </row>
    <row r="146" spans="1:1" s="79" customFormat="1" ht="15.75">
      <c r="A146" s="94"/>
    </row>
    <row r="147" spans="1:1" s="79" customFormat="1" ht="15.75">
      <c r="A147" s="94"/>
    </row>
    <row r="148" spans="1:1" s="79" customFormat="1" ht="15.75">
      <c r="A148" s="94"/>
    </row>
    <row r="149" spans="1:1" s="79" customFormat="1" ht="15.75">
      <c r="A149" s="94"/>
    </row>
    <row r="150" spans="1:1" s="79" customFormat="1" ht="15.75">
      <c r="A150" s="94"/>
    </row>
    <row r="151" spans="1:1" s="79" customFormat="1" ht="15.75">
      <c r="A151" s="94"/>
    </row>
    <row r="152" spans="1:1" s="79" customFormat="1" ht="15.75">
      <c r="A152" s="94"/>
    </row>
    <row r="153" spans="1:1" s="79" customFormat="1" ht="15.75">
      <c r="A153" s="94"/>
    </row>
    <row r="154" spans="1:1" s="79" customFormat="1" ht="15.75">
      <c r="A154" s="94"/>
    </row>
    <row r="155" spans="1:1" s="79" customFormat="1" ht="15.75">
      <c r="A155" s="94"/>
    </row>
    <row r="156" spans="1:1" s="79" customFormat="1" ht="15.75">
      <c r="A156" s="94"/>
    </row>
    <row r="157" spans="1:1" s="79" customFormat="1" ht="15.75">
      <c r="A157" s="94"/>
    </row>
    <row r="158" spans="1:1" s="79" customFormat="1" ht="15.75">
      <c r="A158" s="94"/>
    </row>
    <row r="159" spans="1:1" s="79" customFormat="1" ht="15.75">
      <c r="A159" s="94"/>
    </row>
    <row r="160" spans="1:1" s="79" customFormat="1" ht="15.75">
      <c r="A160" s="94"/>
    </row>
    <row r="161" spans="1:1" s="79" customFormat="1" ht="15.75">
      <c r="A161" s="94"/>
    </row>
    <row r="162" spans="1:1" s="79" customFormat="1" ht="15.75">
      <c r="A162" s="94"/>
    </row>
    <row r="163" spans="1:1" s="79" customFormat="1" ht="15.75">
      <c r="A163" s="94"/>
    </row>
    <row r="164" spans="1:1" s="79" customFormat="1" ht="15.75">
      <c r="A164" s="94"/>
    </row>
    <row r="165" spans="1:1" s="79" customFormat="1" ht="15.75">
      <c r="A165" s="94"/>
    </row>
    <row r="166" spans="1:1" s="79" customFormat="1" ht="15.75">
      <c r="A166" s="94"/>
    </row>
    <row r="167" spans="1:1" s="79" customFormat="1" ht="15.75">
      <c r="A167" s="94"/>
    </row>
    <row r="168" spans="1:1" s="79" customFormat="1" ht="15.75">
      <c r="A168" s="94"/>
    </row>
    <row r="169" spans="1:1" s="79" customFormat="1" ht="15.75">
      <c r="A169" s="94"/>
    </row>
    <row r="170" spans="1:1" s="79" customFormat="1" ht="15.75">
      <c r="A170" s="94"/>
    </row>
    <row r="171" spans="1:1" s="79" customFormat="1" ht="15.75">
      <c r="A171" s="94"/>
    </row>
    <row r="172" spans="1:1" s="79" customFormat="1" ht="15.75">
      <c r="A172" s="94"/>
    </row>
    <row r="173" spans="1:1" s="79" customFormat="1" ht="15.75">
      <c r="A173" s="94"/>
    </row>
    <row r="174" spans="1:1" s="79" customFormat="1" ht="15.75">
      <c r="A174" s="94"/>
    </row>
    <row r="175" spans="1:1" s="79" customFormat="1" ht="15.75">
      <c r="A175" s="94"/>
    </row>
    <row r="176" spans="1:1" s="79" customFormat="1" ht="15.75">
      <c r="A176" s="94"/>
    </row>
    <row r="177" spans="1:1" s="79" customFormat="1" ht="15.75">
      <c r="A177" s="94"/>
    </row>
    <row r="178" spans="1:1" s="79" customFormat="1" ht="15.75">
      <c r="A178" s="94"/>
    </row>
    <row r="179" spans="1:1" s="79" customFormat="1" ht="15.75">
      <c r="A179" s="94"/>
    </row>
    <row r="180" spans="1:1" s="79" customFormat="1" ht="15.75">
      <c r="A180" s="94"/>
    </row>
    <row r="181" spans="1:1" s="79" customFormat="1" ht="15.75">
      <c r="A181" s="94"/>
    </row>
    <row r="182" spans="1:1" s="79" customFormat="1" ht="15.75">
      <c r="A182" s="94"/>
    </row>
    <row r="183" spans="1:1" s="79" customFormat="1" ht="15.75">
      <c r="A183" s="94"/>
    </row>
    <row r="184" spans="1:1" s="79" customFormat="1" ht="15.75">
      <c r="A184" s="94"/>
    </row>
    <row r="185" spans="1:1" s="79" customFormat="1" ht="15.75">
      <c r="A185" s="94"/>
    </row>
    <row r="186" spans="1:1" s="79" customFormat="1" ht="15.75">
      <c r="A186" s="94"/>
    </row>
    <row r="187" spans="1:1" s="79" customFormat="1" ht="15.75">
      <c r="A187" s="94"/>
    </row>
    <row r="188" spans="1:1" s="79" customFormat="1" ht="15.75">
      <c r="A188" s="94"/>
    </row>
    <row r="189" spans="1:1" s="79" customFormat="1" ht="15.75">
      <c r="A189" s="94"/>
    </row>
    <row r="190" spans="1:1" s="79" customFormat="1" ht="15.75">
      <c r="A190" s="94"/>
    </row>
    <row r="191" spans="1:1" s="79" customFormat="1" ht="15.75">
      <c r="A191" s="94"/>
    </row>
    <row r="192" spans="1:1" s="79" customFormat="1" ht="15.75">
      <c r="A192" s="94"/>
    </row>
    <row r="193" spans="1:1" s="79" customFormat="1" ht="15.75">
      <c r="A193" s="94"/>
    </row>
    <row r="194" spans="1:1" s="79" customFormat="1" ht="15.75">
      <c r="A194" s="94"/>
    </row>
    <row r="195" spans="1:1" s="79" customFormat="1" ht="15.75">
      <c r="A195" s="94"/>
    </row>
    <row r="196" spans="1:1" s="79" customFormat="1" ht="15.75">
      <c r="A196" s="94"/>
    </row>
    <row r="197" spans="1:1" s="79" customFormat="1" ht="15.75">
      <c r="A197" s="94"/>
    </row>
    <row r="198" spans="1:1" s="79" customFormat="1" ht="15.75">
      <c r="A198" s="94"/>
    </row>
    <row r="199" spans="1:1" s="79" customFormat="1" ht="15.75">
      <c r="A199" s="94"/>
    </row>
    <row r="200" spans="1:1" s="79" customFormat="1" ht="15.75">
      <c r="A200" s="94"/>
    </row>
    <row r="201" spans="1:1" s="79" customFormat="1" ht="15.75">
      <c r="A201" s="94"/>
    </row>
    <row r="202" spans="1:1" s="79" customFormat="1" ht="15.75">
      <c r="A202" s="94"/>
    </row>
    <row r="203" spans="1:1" s="79" customFormat="1" ht="15.75">
      <c r="A203" s="94"/>
    </row>
    <row r="204" spans="1:1" s="79" customFormat="1" ht="15.75">
      <c r="A204" s="94"/>
    </row>
    <row r="205" spans="1:1" s="79" customFormat="1" ht="15.75">
      <c r="A205" s="94"/>
    </row>
    <row r="206" spans="1:1" s="79" customFormat="1" ht="15.75">
      <c r="A206" s="94"/>
    </row>
    <row r="207" spans="1:1" s="79" customFormat="1" ht="15.75">
      <c r="A207" s="94"/>
    </row>
    <row r="208" spans="1:1" s="79" customFormat="1" ht="15.75">
      <c r="A208" s="94"/>
    </row>
    <row r="209" spans="1:1" s="79" customFormat="1" ht="15.75">
      <c r="A209" s="94"/>
    </row>
    <row r="210" spans="1:1" s="79" customFormat="1" ht="15.75">
      <c r="A210" s="94"/>
    </row>
    <row r="211" spans="1:1" s="79" customFormat="1" ht="15.75">
      <c r="A211" s="94"/>
    </row>
    <row r="212" spans="1:1" s="79" customFormat="1" ht="15.75">
      <c r="A212" s="94"/>
    </row>
    <row r="213" spans="1:1" s="79" customFormat="1" ht="15.75">
      <c r="A213" s="94"/>
    </row>
    <row r="214" spans="1:1" s="79" customFormat="1" ht="15.75">
      <c r="A214" s="94"/>
    </row>
    <row r="215" spans="1:1" s="79" customFormat="1" ht="15.75">
      <c r="A215" s="94"/>
    </row>
    <row r="216" spans="1:1" s="79" customFormat="1" ht="15.75">
      <c r="A216" s="94"/>
    </row>
    <row r="217" spans="1:1" s="79" customFormat="1" ht="15.75">
      <c r="A217" s="94"/>
    </row>
    <row r="218" spans="1:1" s="79" customFormat="1" ht="15.75">
      <c r="A218" s="94"/>
    </row>
    <row r="219" spans="1:1" s="79" customFormat="1" ht="15.75">
      <c r="A219" s="94"/>
    </row>
    <row r="220" spans="1:1" s="79" customFormat="1" ht="15.75">
      <c r="A220" s="94"/>
    </row>
    <row r="221" spans="1:1" s="79" customFormat="1" ht="15.75">
      <c r="A221" s="94"/>
    </row>
    <row r="222" spans="1:1" s="79" customFormat="1" ht="15.75">
      <c r="A222" s="94"/>
    </row>
    <row r="223" spans="1:1" s="79" customFormat="1" ht="15.75">
      <c r="A223" s="94"/>
    </row>
    <row r="224" spans="1:1" s="79" customFormat="1" ht="15.75">
      <c r="A224" s="94"/>
    </row>
    <row r="225" spans="1:1" s="79" customFormat="1" ht="15.75">
      <c r="A225" s="94"/>
    </row>
    <row r="226" spans="1:1" s="79" customFormat="1" ht="15.75">
      <c r="A226" s="94"/>
    </row>
    <row r="227" spans="1:1" s="79" customFormat="1" ht="15.75">
      <c r="A227" s="94"/>
    </row>
    <row r="228" spans="1:1" s="79" customFormat="1" ht="15.75">
      <c r="A228" s="94"/>
    </row>
    <row r="229" spans="1:1" s="79" customFormat="1" ht="15.75">
      <c r="A229" s="94"/>
    </row>
    <row r="230" spans="1:1" s="79" customFormat="1" ht="15.75">
      <c r="A230" s="94"/>
    </row>
    <row r="231" spans="1:1" s="79" customFormat="1" ht="15.75">
      <c r="A231" s="94"/>
    </row>
    <row r="232" spans="1:1" s="79" customFormat="1" ht="15.75">
      <c r="A232" s="94"/>
    </row>
    <row r="233" spans="1:1" s="79" customFormat="1" ht="15.75">
      <c r="A233" s="94"/>
    </row>
    <row r="234" spans="1:1" s="79" customFormat="1" ht="15.75">
      <c r="A234" s="94"/>
    </row>
    <row r="235" spans="1:1" s="79" customFormat="1" ht="15.75">
      <c r="A235" s="94"/>
    </row>
    <row r="236" spans="1:1" s="79" customFormat="1" ht="15.75">
      <c r="A236" s="94"/>
    </row>
    <row r="237" spans="1:1" s="79" customFormat="1" ht="15.75">
      <c r="A237" s="94"/>
    </row>
    <row r="238" spans="1:1" s="79" customFormat="1" ht="15.75">
      <c r="A238" s="94"/>
    </row>
    <row r="239" spans="1:1" s="79" customFormat="1" ht="15.75">
      <c r="A239" s="94"/>
    </row>
    <row r="240" spans="1:1" s="79" customFormat="1" ht="15.75">
      <c r="A240" s="94"/>
    </row>
    <row r="241" spans="1:1" s="79" customFormat="1" ht="15.75">
      <c r="A241" s="94"/>
    </row>
    <row r="242" spans="1:1" s="79" customFormat="1" ht="15.75">
      <c r="A242" s="94"/>
    </row>
    <row r="243" spans="1:1" s="79" customFormat="1" ht="15.75">
      <c r="A243" s="94"/>
    </row>
    <row r="244" spans="1:1" s="79" customFormat="1" ht="15.75">
      <c r="A244" s="94"/>
    </row>
    <row r="245" spans="1:1" s="79" customFormat="1" ht="15.75">
      <c r="A245" s="94"/>
    </row>
    <row r="246" spans="1:1" s="79" customFormat="1" ht="15.75">
      <c r="A246" s="94"/>
    </row>
    <row r="247" spans="1:1" s="79" customFormat="1" ht="15.75">
      <c r="A247" s="94"/>
    </row>
    <row r="248" spans="1:1" s="79" customFormat="1" ht="15.75">
      <c r="A248" s="94"/>
    </row>
    <row r="249" spans="1:1" s="79" customFormat="1" ht="15.75">
      <c r="A249" s="94"/>
    </row>
    <row r="250" spans="1:1" s="79" customFormat="1" ht="15.75">
      <c r="A250" s="94"/>
    </row>
    <row r="251" spans="1:1" s="79" customFormat="1" ht="15.75">
      <c r="A251" s="94"/>
    </row>
    <row r="252" spans="1:1" s="79" customFormat="1" ht="15.75">
      <c r="A252" s="94"/>
    </row>
    <row r="253" spans="1:1" s="79" customFormat="1" ht="15.75">
      <c r="A253" s="94"/>
    </row>
    <row r="254" spans="1:1" s="79" customFormat="1" ht="15.75">
      <c r="A254" s="94"/>
    </row>
    <row r="255" spans="1:1" s="79" customFormat="1" ht="15.75">
      <c r="A255" s="94"/>
    </row>
    <row r="256" spans="1:1" s="79" customFormat="1" ht="15.75">
      <c r="A256" s="94"/>
    </row>
    <row r="257" spans="1:1" s="79" customFormat="1" ht="15.75">
      <c r="A257" s="94"/>
    </row>
    <row r="258" spans="1:1" s="79" customFormat="1" ht="15.75">
      <c r="A258" s="94"/>
    </row>
    <row r="259" spans="1:1" s="79" customFormat="1" ht="15.75">
      <c r="A259" s="94"/>
    </row>
    <row r="260" spans="1:1" s="79" customFormat="1" ht="15.75">
      <c r="A260" s="94"/>
    </row>
    <row r="261" spans="1:1" s="79" customFormat="1" ht="15.75">
      <c r="A261" s="94"/>
    </row>
    <row r="262" spans="1:1" s="79" customFormat="1" ht="15.75">
      <c r="A262" s="94"/>
    </row>
    <row r="263" spans="1:1" s="79" customFormat="1" ht="15.75">
      <c r="A263" s="94"/>
    </row>
    <row r="264" spans="1:1" s="79" customFormat="1" ht="15.75">
      <c r="A264" s="94"/>
    </row>
    <row r="265" spans="1:1" s="79" customFormat="1" ht="15.75">
      <c r="A265" s="94"/>
    </row>
    <row r="266" spans="1:1" s="79" customFormat="1" ht="15.75">
      <c r="A266" s="94"/>
    </row>
    <row r="267" spans="1:1" s="79" customFormat="1" ht="15.75">
      <c r="A267" s="94"/>
    </row>
    <row r="268" spans="1:1" s="79" customFormat="1" ht="15.75">
      <c r="A268" s="94"/>
    </row>
    <row r="269" spans="1:1" s="79" customFormat="1" ht="15.75">
      <c r="A269" s="94"/>
    </row>
    <row r="270" spans="1:1" s="79" customFormat="1" ht="15.75">
      <c r="A270" s="94"/>
    </row>
    <row r="271" spans="1:1" s="79" customFormat="1" ht="15.75">
      <c r="A271" s="94"/>
    </row>
    <row r="272" spans="1:1" s="79" customFormat="1" ht="15.75">
      <c r="A272" s="94"/>
    </row>
    <row r="273" spans="1:1" s="79" customFormat="1" ht="15.75">
      <c r="A273" s="94"/>
    </row>
    <row r="274" spans="1:1" s="79" customFormat="1" ht="15.75">
      <c r="A274" s="94"/>
    </row>
    <row r="275" spans="1:1" s="79" customFormat="1" ht="15.75">
      <c r="A275" s="94"/>
    </row>
    <row r="276" spans="1:1" s="79" customFormat="1" ht="15.75">
      <c r="A276" s="94"/>
    </row>
    <row r="277" spans="1:1" s="79" customFormat="1" ht="15.75">
      <c r="A277" s="94"/>
    </row>
    <row r="278" spans="1:1" s="79" customFormat="1" ht="15.75">
      <c r="A278" s="94"/>
    </row>
    <row r="279" spans="1:1" s="79" customFormat="1" ht="15.75">
      <c r="A279" s="94"/>
    </row>
    <row r="280" spans="1:1" s="79" customFormat="1" ht="15.75">
      <c r="A280" s="94"/>
    </row>
    <row r="281" spans="1:1" s="79" customFormat="1" ht="15.75">
      <c r="A281" s="94"/>
    </row>
    <row r="282" spans="1:1" s="79" customFormat="1" ht="15.75">
      <c r="A282" s="94"/>
    </row>
    <row r="283" spans="1:1" s="79" customFormat="1" ht="15.75">
      <c r="A283" s="94"/>
    </row>
    <row r="284" spans="1:1" s="79" customFormat="1" ht="15.75">
      <c r="A284" s="94"/>
    </row>
    <row r="285" spans="1:1" s="79" customFormat="1" ht="15.75">
      <c r="A285" s="94"/>
    </row>
    <row r="286" spans="1:1" s="79" customFormat="1" ht="15.75">
      <c r="A286" s="94"/>
    </row>
    <row r="287" spans="1:1" s="79" customFormat="1" ht="15.75">
      <c r="A287" s="94"/>
    </row>
    <row r="288" spans="1:1" s="79" customFormat="1" ht="15.75">
      <c r="A288" s="94"/>
    </row>
    <row r="289" spans="1:1" s="79" customFormat="1" ht="15.75">
      <c r="A289" s="94"/>
    </row>
    <row r="290" spans="1:1" s="79" customFormat="1" ht="15.75">
      <c r="A290" s="94"/>
    </row>
    <row r="291" spans="1:1" s="79" customFormat="1" ht="15.75">
      <c r="A291" s="94"/>
    </row>
    <row r="292" spans="1:1" s="79" customFormat="1" ht="15.75">
      <c r="A292" s="94"/>
    </row>
    <row r="293" spans="1:1" s="79" customFormat="1" ht="15.75">
      <c r="A293" s="94"/>
    </row>
    <row r="294" spans="1:1" s="79" customFormat="1" ht="15.75">
      <c r="A294" s="94"/>
    </row>
    <row r="295" spans="1:1" s="79" customFormat="1" ht="15.75">
      <c r="A295" s="94"/>
    </row>
    <row r="296" spans="1:1" s="79" customFormat="1" ht="15.75">
      <c r="A296" s="94"/>
    </row>
    <row r="297" spans="1:1" s="79" customFormat="1" ht="15.75">
      <c r="A297" s="94"/>
    </row>
    <row r="298" spans="1:1" s="79" customFormat="1" ht="15.75">
      <c r="A298" s="94"/>
    </row>
    <row r="299" spans="1:1" s="79" customFormat="1" ht="15.75">
      <c r="A299" s="94"/>
    </row>
    <row r="300" spans="1:1" s="79" customFormat="1" ht="15.75">
      <c r="A300" s="94"/>
    </row>
    <row r="301" spans="1:1" s="79" customFormat="1" ht="15.75">
      <c r="A301" s="94"/>
    </row>
    <row r="302" spans="1:1" s="79" customFormat="1" ht="15.75">
      <c r="A302" s="94"/>
    </row>
    <row r="303" spans="1:1" s="79" customFormat="1" ht="15.75">
      <c r="A303" s="94"/>
    </row>
    <row r="304" spans="1:1" s="79" customFormat="1" ht="15.75">
      <c r="A304" s="94"/>
    </row>
    <row r="305" spans="1:1" s="79" customFormat="1" ht="15.75">
      <c r="A305" s="94"/>
    </row>
    <row r="306" spans="1:1" s="79" customFormat="1" ht="15.75">
      <c r="A306" s="94"/>
    </row>
    <row r="307" spans="1:1" s="79" customFormat="1" ht="15.75">
      <c r="A307" s="94"/>
    </row>
    <row r="308" spans="1:1" s="79" customFormat="1" ht="15.75">
      <c r="A308" s="94"/>
    </row>
    <row r="309" spans="1:1" s="79" customFormat="1" ht="15.75">
      <c r="A309" s="94"/>
    </row>
    <row r="310" spans="1:1" s="79" customFormat="1" ht="15.75">
      <c r="A310" s="94"/>
    </row>
    <row r="311" spans="1:1" s="79" customFormat="1" ht="15.75">
      <c r="A311" s="94"/>
    </row>
    <row r="312" spans="1:1" s="79" customFormat="1" ht="15.75">
      <c r="A312" s="94"/>
    </row>
    <row r="313" spans="1:1" s="79" customFormat="1" ht="15.75">
      <c r="A313" s="94"/>
    </row>
    <row r="314" spans="1:1" s="79" customFormat="1" ht="15.75">
      <c r="A314" s="94"/>
    </row>
    <row r="315" spans="1:1" s="79" customFormat="1" ht="15.75">
      <c r="A315" s="94"/>
    </row>
    <row r="316" spans="1:1" s="79" customFormat="1" ht="15.75">
      <c r="A316" s="94"/>
    </row>
    <row r="317" spans="1:1" s="79" customFormat="1" ht="15.75">
      <c r="A317" s="94"/>
    </row>
    <row r="318" spans="1:1" s="79" customFormat="1" ht="15.75">
      <c r="A318" s="94"/>
    </row>
    <row r="319" spans="1:1" s="79" customFormat="1" ht="15.75">
      <c r="A319" s="94"/>
    </row>
    <row r="320" spans="1:1" s="79" customFormat="1" ht="15.75">
      <c r="A320" s="94"/>
    </row>
    <row r="321" spans="1:1" s="79" customFormat="1" ht="15.75">
      <c r="A321" s="94"/>
    </row>
    <row r="322" spans="1:1" s="79" customFormat="1" ht="15.75">
      <c r="A322" s="94"/>
    </row>
    <row r="323" spans="1:1" s="79" customFormat="1" ht="15.75">
      <c r="A323" s="94"/>
    </row>
    <row r="324" spans="1:1" s="79" customFormat="1" ht="15.75">
      <c r="A324" s="94"/>
    </row>
    <row r="325" spans="1:1" s="79" customFormat="1" ht="15.75">
      <c r="A325" s="94"/>
    </row>
    <row r="326" spans="1:1" s="79" customFormat="1" ht="15.75">
      <c r="A326" s="94"/>
    </row>
    <row r="327" spans="1:1" s="79" customFormat="1" ht="15.75">
      <c r="A327" s="94"/>
    </row>
    <row r="328" spans="1:1" s="79" customFormat="1" ht="15.75">
      <c r="A328" s="94"/>
    </row>
    <row r="329" spans="1:1" s="79" customFormat="1" ht="15.75">
      <c r="A329" s="94"/>
    </row>
    <row r="330" spans="1:1" s="79" customFormat="1" ht="15.75">
      <c r="A330" s="94"/>
    </row>
    <row r="331" spans="1:1" s="79" customFormat="1" ht="15.75">
      <c r="A331" s="94"/>
    </row>
    <row r="332" spans="1:1" s="79" customFormat="1" ht="15.75">
      <c r="A332" s="94"/>
    </row>
    <row r="333" spans="1:1" s="79" customFormat="1" ht="15.75">
      <c r="A333" s="94"/>
    </row>
    <row r="334" spans="1:1" s="79" customFormat="1" ht="15.75">
      <c r="A334" s="94"/>
    </row>
    <row r="335" spans="1:1" s="79" customFormat="1" ht="15.75">
      <c r="A335" s="94"/>
    </row>
    <row r="336" spans="1:1" s="79" customFormat="1" ht="15.75">
      <c r="A336" s="94"/>
    </row>
    <row r="337" spans="1:1" s="79" customFormat="1" ht="15.75">
      <c r="A337" s="94"/>
    </row>
    <row r="338" spans="1:1" s="79" customFormat="1" ht="15.75">
      <c r="A338" s="94"/>
    </row>
    <row r="339" spans="1:1" s="79" customFormat="1" ht="15.75">
      <c r="A339" s="94"/>
    </row>
    <row r="340" spans="1:1" s="79" customFormat="1" ht="15.75">
      <c r="A340" s="94"/>
    </row>
    <row r="341" spans="1:1" s="79" customFormat="1" ht="15.75">
      <c r="A341" s="94"/>
    </row>
    <row r="342" spans="1:1" s="79" customFormat="1" ht="15.75">
      <c r="A342" s="94"/>
    </row>
    <row r="343" spans="1:1" s="79" customFormat="1" ht="15.75">
      <c r="A343" s="94"/>
    </row>
    <row r="344" spans="1:1" s="79" customFormat="1" ht="15.75">
      <c r="A344" s="94"/>
    </row>
    <row r="345" spans="1:1" s="79" customFormat="1" ht="15.75">
      <c r="A345" s="94"/>
    </row>
    <row r="346" spans="1:1" s="79" customFormat="1" ht="15.75">
      <c r="A346" s="94"/>
    </row>
    <row r="347" spans="1:1" s="79" customFormat="1" ht="15.75">
      <c r="A347" s="94"/>
    </row>
    <row r="348" spans="1:1" s="79" customFormat="1" ht="15.75">
      <c r="A348" s="94"/>
    </row>
    <row r="349" spans="1:1" s="79" customFormat="1" ht="15.75">
      <c r="A349" s="94"/>
    </row>
    <row r="350" spans="1:1" s="79" customFormat="1" ht="15.75">
      <c r="A350" s="94"/>
    </row>
    <row r="351" spans="1:1" s="79" customFormat="1" ht="15.75">
      <c r="A351" s="94"/>
    </row>
    <row r="352" spans="1:1" s="79" customFormat="1" ht="15.75">
      <c r="A352" s="94"/>
    </row>
    <row r="353" spans="1:1" s="79" customFormat="1" ht="15.75">
      <c r="A353" s="94"/>
    </row>
    <row r="354" spans="1:1" s="79" customFormat="1" ht="15.75">
      <c r="A354" s="94"/>
    </row>
    <row r="355" spans="1:1" s="79" customFormat="1" ht="15.75">
      <c r="A355" s="94"/>
    </row>
    <row r="356" spans="1:1" s="79" customFormat="1" ht="15.75">
      <c r="A356" s="94"/>
    </row>
    <row r="357" spans="1:1" s="79" customFormat="1" ht="15.75">
      <c r="A357" s="94"/>
    </row>
    <row r="358" spans="1:1" s="79" customFormat="1" ht="15.75">
      <c r="A358" s="94"/>
    </row>
    <row r="359" spans="1:1" s="79" customFormat="1" ht="15.75">
      <c r="A359" s="94"/>
    </row>
    <row r="360" spans="1:1" s="79" customFormat="1" ht="15.75">
      <c r="A360" s="94"/>
    </row>
    <row r="361" spans="1:1" s="79" customFormat="1" ht="15.75">
      <c r="A361" s="94"/>
    </row>
    <row r="362" spans="1:1" s="79" customFormat="1" ht="15.75">
      <c r="A362" s="94"/>
    </row>
    <row r="363" spans="1:1" s="79" customFormat="1" ht="15.75">
      <c r="A363" s="94"/>
    </row>
    <row r="364" spans="1:1" s="79" customFormat="1" ht="15.75">
      <c r="A364" s="94"/>
    </row>
    <row r="365" spans="1:1" s="79" customFormat="1" ht="15.75">
      <c r="A365" s="94"/>
    </row>
    <row r="366" spans="1:1" s="79" customFormat="1" ht="15.75">
      <c r="A366" s="94"/>
    </row>
    <row r="367" spans="1:1" s="79" customFormat="1" ht="15.75">
      <c r="A367" s="94"/>
    </row>
    <row r="368" spans="1:1" s="79" customFormat="1" ht="15.75">
      <c r="A368" s="94"/>
    </row>
    <row r="369" spans="1:1" s="79" customFormat="1" ht="15.75">
      <c r="A369" s="94"/>
    </row>
    <row r="370" spans="1:1" s="79" customFormat="1" ht="15.75">
      <c r="A370" s="94"/>
    </row>
    <row r="371" spans="1:1" s="79" customFormat="1" ht="15.75">
      <c r="A371" s="94"/>
    </row>
    <row r="372" spans="1:1" s="79" customFormat="1" ht="15.75">
      <c r="A372" s="94"/>
    </row>
    <row r="373" spans="1:1" s="79" customFormat="1" ht="15.75">
      <c r="A373" s="94"/>
    </row>
    <row r="374" spans="1:1" s="79" customFormat="1" ht="15.75">
      <c r="A374" s="94"/>
    </row>
    <row r="375" spans="1:1" s="79" customFormat="1" ht="15.75">
      <c r="A375" s="94"/>
    </row>
    <row r="376" spans="1:1" s="79" customFormat="1" ht="15.75">
      <c r="A376" s="94"/>
    </row>
    <row r="377" spans="1:1" s="79" customFormat="1" ht="15.75">
      <c r="A377" s="94"/>
    </row>
    <row r="378" spans="1:1" s="79" customFormat="1" ht="15.75">
      <c r="A378" s="94"/>
    </row>
    <row r="379" spans="1:1" s="79" customFormat="1" ht="15.75">
      <c r="A379" s="94"/>
    </row>
    <row r="380" spans="1:1" s="79" customFormat="1" ht="15.75">
      <c r="A380" s="94"/>
    </row>
    <row r="381" spans="1:1" s="79" customFormat="1" ht="15.75">
      <c r="A381" s="94"/>
    </row>
    <row r="382" spans="1:1" s="79" customFormat="1" ht="15.75">
      <c r="A382" s="94"/>
    </row>
    <row r="383" spans="1:1" s="79" customFormat="1" ht="15.75">
      <c r="A383" s="94"/>
    </row>
    <row r="384" spans="1:1" s="79" customFormat="1" ht="15.75">
      <c r="A384" s="94"/>
    </row>
    <row r="385" spans="1:1" s="79" customFormat="1" ht="15.75">
      <c r="A385" s="94"/>
    </row>
    <row r="386" spans="1:1" s="79" customFormat="1" ht="15.75">
      <c r="A386" s="94"/>
    </row>
    <row r="387" spans="1:1" s="79" customFormat="1" ht="15.75">
      <c r="A387" s="94"/>
    </row>
    <row r="388" spans="1:1" s="79" customFormat="1" ht="15.75">
      <c r="A388" s="94"/>
    </row>
    <row r="389" spans="1:1" s="79" customFormat="1" ht="15.75">
      <c r="A389" s="94"/>
    </row>
    <row r="390" spans="1:1" s="79" customFormat="1" ht="15.75">
      <c r="A390" s="94"/>
    </row>
    <row r="391" spans="1:1" s="79" customFormat="1" ht="15.75">
      <c r="A391" s="94"/>
    </row>
    <row r="392" spans="1:1" s="79" customFormat="1" ht="15.75">
      <c r="A392" s="94"/>
    </row>
    <row r="393" spans="1:1" s="79" customFormat="1" ht="15.75">
      <c r="A393" s="94"/>
    </row>
    <row r="394" spans="1:1" s="79" customFormat="1" ht="15.75">
      <c r="A394" s="94"/>
    </row>
    <row r="395" spans="1:1" s="79" customFormat="1" ht="15.75">
      <c r="A395" s="94"/>
    </row>
    <row r="396" spans="1:1" s="79" customFormat="1" ht="15.75">
      <c r="A396" s="94"/>
    </row>
    <row r="397" spans="1:1" s="79" customFormat="1" ht="15.75">
      <c r="A397" s="94"/>
    </row>
    <row r="398" spans="1:1" s="79" customFormat="1" ht="15.75">
      <c r="A398" s="94"/>
    </row>
    <row r="399" spans="1:1" s="79" customFormat="1" ht="15.75">
      <c r="A399" s="94"/>
    </row>
    <row r="400" spans="1:1" s="79" customFormat="1" ht="15.75">
      <c r="A400" s="94"/>
    </row>
    <row r="401" spans="1:1" s="79" customFormat="1" ht="15.75">
      <c r="A401" s="94"/>
    </row>
    <row r="402" spans="1:1" s="79" customFormat="1" ht="15.75">
      <c r="A402" s="94"/>
    </row>
    <row r="403" spans="1:1" s="79" customFormat="1" ht="15.75">
      <c r="A403" s="94"/>
    </row>
    <row r="404" spans="1:1" s="79" customFormat="1" ht="15.75">
      <c r="A404" s="94"/>
    </row>
    <row r="405" spans="1:1" s="79" customFormat="1" ht="15.75">
      <c r="A405" s="94"/>
    </row>
    <row r="406" spans="1:1" s="79" customFormat="1" ht="15.75">
      <c r="A406" s="94"/>
    </row>
    <row r="407" spans="1:1" s="79" customFormat="1" ht="15.75">
      <c r="A407" s="94"/>
    </row>
    <row r="408" spans="1:1" s="79" customFormat="1" ht="15.75">
      <c r="A408" s="94"/>
    </row>
    <row r="409" spans="1:1" s="79" customFormat="1" ht="15.75">
      <c r="A409" s="94"/>
    </row>
    <row r="410" spans="1:1" s="79" customFormat="1" ht="15.75">
      <c r="A410" s="94"/>
    </row>
    <row r="411" spans="1:1" s="79" customFormat="1" ht="15.75">
      <c r="A411" s="94"/>
    </row>
    <row r="412" spans="1:1" s="79" customFormat="1" ht="15.75">
      <c r="A412" s="94"/>
    </row>
    <row r="413" spans="1:1" s="79" customFormat="1" ht="15.75">
      <c r="A413" s="94"/>
    </row>
    <row r="414" spans="1:1" s="79" customFormat="1" ht="15.75">
      <c r="A414" s="94"/>
    </row>
    <row r="415" spans="1:1" s="79" customFormat="1" ht="15.75">
      <c r="A415" s="94"/>
    </row>
    <row r="416" spans="1:1" s="79" customFormat="1" ht="15.75">
      <c r="A416" s="94"/>
    </row>
    <row r="417" spans="1:1" s="79" customFormat="1" ht="15.75">
      <c r="A417" s="94"/>
    </row>
    <row r="418" spans="1:1" s="79" customFormat="1" ht="15.75">
      <c r="A418" s="94"/>
    </row>
    <row r="419" spans="1:1" s="79" customFormat="1" ht="15.75">
      <c r="A419" s="94"/>
    </row>
    <row r="420" spans="1:1" s="79" customFormat="1" ht="15.75">
      <c r="A420" s="94"/>
    </row>
    <row r="421" spans="1:1" s="79" customFormat="1" ht="15.75">
      <c r="A421" s="94"/>
    </row>
    <row r="422" spans="1:1" s="79" customFormat="1" ht="15.75">
      <c r="A422" s="94"/>
    </row>
    <row r="423" spans="1:1" s="79" customFormat="1" ht="15.75">
      <c r="A423" s="94"/>
    </row>
    <row r="424" spans="1:1" s="79" customFormat="1" ht="15.75">
      <c r="A424" s="94"/>
    </row>
    <row r="425" spans="1:1" s="79" customFormat="1" ht="15.75">
      <c r="A425" s="94"/>
    </row>
    <row r="426" spans="1:1" s="79" customFormat="1" ht="15.75">
      <c r="A426" s="94"/>
    </row>
    <row r="427" spans="1:1" s="79" customFormat="1" ht="15.75">
      <c r="A427" s="94"/>
    </row>
    <row r="428" spans="1:1" s="79" customFormat="1" ht="15.75">
      <c r="A428" s="94"/>
    </row>
    <row r="429" spans="1:1" s="79" customFormat="1" ht="15.75">
      <c r="A429" s="94"/>
    </row>
    <row r="430" spans="1:1" s="79" customFormat="1" ht="15.75">
      <c r="A430" s="94"/>
    </row>
    <row r="431" spans="1:1" s="79" customFormat="1" ht="15.75">
      <c r="A431" s="94"/>
    </row>
    <row r="432" spans="1:1" s="79" customFormat="1" ht="15.75">
      <c r="A432" s="94"/>
    </row>
    <row r="433" spans="1:1" s="79" customFormat="1" ht="15.75">
      <c r="A433" s="94"/>
    </row>
    <row r="434" spans="1:1" s="79" customFormat="1" ht="15.75">
      <c r="A434" s="94"/>
    </row>
    <row r="435" spans="1:1" s="79" customFormat="1" ht="15.75">
      <c r="A435" s="94"/>
    </row>
    <row r="436" spans="1:1" s="79" customFormat="1" ht="15.75">
      <c r="A436" s="94"/>
    </row>
    <row r="437" spans="1:1" s="79" customFormat="1" ht="15.75">
      <c r="A437" s="94"/>
    </row>
    <row r="438" spans="1:1" s="79" customFormat="1" ht="15.75">
      <c r="A438" s="94"/>
    </row>
    <row r="439" spans="1:1" s="79" customFormat="1" ht="15.75">
      <c r="A439" s="94"/>
    </row>
    <row r="440" spans="1:1" s="79" customFormat="1" ht="15.75">
      <c r="A440" s="94"/>
    </row>
    <row r="441" spans="1:1" s="79" customFormat="1" ht="15.75">
      <c r="A441" s="94"/>
    </row>
    <row r="442" spans="1:1" s="79" customFormat="1" ht="15.75">
      <c r="A442" s="94"/>
    </row>
    <row r="443" spans="1:1" s="79" customFormat="1" ht="15.75">
      <c r="A443" s="94"/>
    </row>
    <row r="444" spans="1:1" s="79" customFormat="1" ht="15.75">
      <c r="A444" s="94"/>
    </row>
    <row r="445" spans="1:1" s="79" customFormat="1" ht="15.75">
      <c r="A445" s="94"/>
    </row>
    <row r="446" spans="1:1" s="79" customFormat="1" ht="15.75">
      <c r="A446" s="94"/>
    </row>
    <row r="447" spans="1:1" s="79" customFormat="1" ht="15.75">
      <c r="A447" s="94"/>
    </row>
    <row r="448" spans="1:1" s="79" customFormat="1" ht="15.75">
      <c r="A448" s="94"/>
    </row>
    <row r="449" spans="1:1" s="79" customFormat="1" ht="15.75">
      <c r="A449" s="94"/>
    </row>
    <row r="450" spans="1:1" s="79" customFormat="1" ht="15.75">
      <c r="A450" s="94"/>
    </row>
    <row r="451" spans="1:1" s="79" customFormat="1" ht="15.75">
      <c r="A451" s="94"/>
    </row>
    <row r="452" spans="1:1" s="79" customFormat="1" ht="15.75">
      <c r="A452" s="94"/>
    </row>
    <row r="453" spans="1:1" s="79" customFormat="1" ht="15.75">
      <c r="A453" s="94"/>
    </row>
    <row r="454" spans="1:1" s="79" customFormat="1" ht="15.75">
      <c r="A454" s="94"/>
    </row>
    <row r="455" spans="1:1" s="79" customFormat="1" ht="15.75">
      <c r="A455" s="94"/>
    </row>
    <row r="456" spans="1:1" s="79" customFormat="1" ht="15.75">
      <c r="A456" s="94"/>
    </row>
    <row r="457" spans="1:1" s="79" customFormat="1" ht="15.75">
      <c r="A457" s="94"/>
    </row>
    <row r="458" spans="1:1" s="79" customFormat="1" ht="15.75">
      <c r="A458" s="94"/>
    </row>
    <row r="459" spans="1:1" s="79" customFormat="1" ht="15.75">
      <c r="A459" s="94"/>
    </row>
    <row r="460" spans="1:1" s="79" customFormat="1" ht="15.75">
      <c r="A460" s="94"/>
    </row>
    <row r="461" spans="1:1" s="79" customFormat="1" ht="15.75">
      <c r="A461" s="94"/>
    </row>
    <row r="462" spans="1:1" s="79" customFormat="1" ht="15.75">
      <c r="A462" s="94"/>
    </row>
    <row r="463" spans="1:1" s="79" customFormat="1" ht="15.75">
      <c r="A463" s="94"/>
    </row>
    <row r="464" spans="1:1" s="79" customFormat="1" ht="15.75">
      <c r="A464" s="94"/>
    </row>
    <row r="465" spans="1:1" s="79" customFormat="1" ht="15.75">
      <c r="A465" s="94"/>
    </row>
    <row r="466" spans="1:1" s="79" customFormat="1" ht="15.75">
      <c r="A466" s="94"/>
    </row>
    <row r="467" spans="1:1" s="79" customFormat="1" ht="15.75">
      <c r="A467" s="94"/>
    </row>
    <row r="468" spans="1:1" s="79" customFormat="1" ht="15.75">
      <c r="A468" s="94"/>
    </row>
    <row r="469" spans="1:1" s="79" customFormat="1" ht="15.75">
      <c r="A469" s="94"/>
    </row>
    <row r="470" spans="1:1" s="79" customFormat="1" ht="15.75">
      <c r="A470" s="94"/>
    </row>
    <row r="471" spans="1:1" s="79" customFormat="1" ht="15.75">
      <c r="A471" s="94"/>
    </row>
    <row r="472" spans="1:1" s="79" customFormat="1" ht="15.75">
      <c r="A472" s="94"/>
    </row>
    <row r="473" spans="1:1" s="79" customFormat="1" ht="15.75">
      <c r="A473" s="94"/>
    </row>
    <row r="474" spans="1:1" s="79" customFormat="1" ht="15.75">
      <c r="A474" s="94"/>
    </row>
    <row r="475" spans="1:1" s="79" customFormat="1" ht="15.75">
      <c r="A475" s="94"/>
    </row>
    <row r="476" spans="1:1" s="79" customFormat="1" ht="15.75">
      <c r="A476" s="94"/>
    </row>
    <row r="477" spans="1:1" s="79" customFormat="1" ht="15.75">
      <c r="A477" s="94"/>
    </row>
    <row r="478" spans="1:1" s="79" customFormat="1" ht="15.75">
      <c r="A478" s="94"/>
    </row>
    <row r="479" spans="1:1" s="79" customFormat="1" ht="15.75">
      <c r="A479" s="94"/>
    </row>
    <row r="480" spans="1:1" s="79" customFormat="1" ht="15.75">
      <c r="A480" s="94"/>
    </row>
    <row r="481" spans="1:1" s="79" customFormat="1" ht="15.75">
      <c r="A481" s="94"/>
    </row>
    <row r="482" spans="1:1" s="79" customFormat="1" ht="15.75">
      <c r="A482" s="94"/>
    </row>
    <row r="483" spans="1:1" s="79" customFormat="1" ht="15.75">
      <c r="A483" s="94"/>
    </row>
    <row r="484" spans="1:1" s="79" customFormat="1" ht="15.75">
      <c r="A484" s="94"/>
    </row>
    <row r="485" spans="1:1" s="79" customFormat="1" ht="15.75">
      <c r="A485" s="94"/>
    </row>
    <row r="486" spans="1:1" s="79" customFormat="1" ht="15.75">
      <c r="A486" s="94"/>
    </row>
    <row r="487" spans="1:1" s="79" customFormat="1" ht="15.75">
      <c r="A487" s="94"/>
    </row>
    <row r="488" spans="1:1" s="79" customFormat="1" ht="15.75">
      <c r="A488" s="94"/>
    </row>
    <row r="489" spans="1:1" s="79" customFormat="1" ht="15.75">
      <c r="A489" s="94"/>
    </row>
    <row r="490" spans="1:1" s="79" customFormat="1" ht="15.75">
      <c r="A490" s="94"/>
    </row>
    <row r="491" spans="1:1" s="79" customFormat="1" ht="15.75">
      <c r="A491" s="94"/>
    </row>
    <row r="492" spans="1:1" s="79" customFormat="1" ht="15.75">
      <c r="A492" s="94"/>
    </row>
    <row r="493" spans="1:1" s="79" customFormat="1" ht="15.75">
      <c r="A493" s="94"/>
    </row>
    <row r="494" spans="1:1" s="79" customFormat="1" ht="15.75">
      <c r="A494" s="94"/>
    </row>
    <row r="495" spans="1:1" s="79" customFormat="1" ht="15.75">
      <c r="A495" s="94"/>
    </row>
    <row r="496" spans="1:1" s="79" customFormat="1" ht="15.75">
      <c r="A496" s="94"/>
    </row>
    <row r="497" spans="1:1" s="79" customFormat="1" ht="15.75">
      <c r="A497" s="94"/>
    </row>
    <row r="498" spans="1:1" s="79" customFormat="1" ht="15.75">
      <c r="A498" s="94"/>
    </row>
    <row r="499" spans="1:1" s="79" customFormat="1" ht="15.75">
      <c r="A499" s="94"/>
    </row>
    <row r="500" spans="1:1" s="79" customFormat="1" ht="15.75">
      <c r="A500" s="94"/>
    </row>
    <row r="501" spans="1:1" s="79" customFormat="1" ht="15.75">
      <c r="A501" s="94"/>
    </row>
    <row r="502" spans="1:1" s="79" customFormat="1" ht="15.75">
      <c r="A502" s="94"/>
    </row>
    <row r="503" spans="1:1" s="79" customFormat="1" ht="15.75">
      <c r="A503" s="94"/>
    </row>
    <row r="504" spans="1:1" s="79" customFormat="1" ht="15.75">
      <c r="A504" s="94"/>
    </row>
    <row r="505" spans="1:1" s="79" customFormat="1" ht="15.75">
      <c r="A505" s="94"/>
    </row>
    <row r="506" spans="1:1" s="79" customFormat="1" ht="15.75">
      <c r="A506" s="94"/>
    </row>
    <row r="507" spans="1:1" s="79" customFormat="1" ht="15.75">
      <c r="A507" s="94"/>
    </row>
    <row r="508" spans="1:1" s="79" customFormat="1" ht="15.75">
      <c r="A508" s="94"/>
    </row>
    <row r="509" spans="1:1" s="79" customFormat="1" ht="15.75">
      <c r="A509" s="94"/>
    </row>
    <row r="510" spans="1:1" s="79" customFormat="1" ht="15.75">
      <c r="A510" s="94"/>
    </row>
    <row r="511" spans="1:1" s="79" customFormat="1" ht="15.75">
      <c r="A511" s="94"/>
    </row>
    <row r="512" spans="1:1" s="79" customFormat="1" ht="15.75">
      <c r="A512" s="94"/>
    </row>
    <row r="513" spans="1:1" s="79" customFormat="1" ht="15.75">
      <c r="A513" s="94"/>
    </row>
    <row r="514" spans="1:1" s="79" customFormat="1" ht="15.75">
      <c r="A514" s="94"/>
    </row>
    <row r="515" spans="1:1" s="79" customFormat="1" ht="15.75">
      <c r="A515" s="94"/>
    </row>
    <row r="516" spans="1:1" s="79" customFormat="1" ht="15.75">
      <c r="A516" s="94"/>
    </row>
    <row r="517" spans="1:1" s="79" customFormat="1" ht="15.75">
      <c r="A517" s="94"/>
    </row>
    <row r="518" spans="1:1" s="79" customFormat="1" ht="15.75">
      <c r="A518" s="94"/>
    </row>
    <row r="519" spans="1:1" s="79" customFormat="1" ht="15.75">
      <c r="A519" s="94"/>
    </row>
    <row r="520" spans="1:1" s="79" customFormat="1" ht="15.75">
      <c r="A520" s="94"/>
    </row>
    <row r="521" spans="1:1" s="79" customFormat="1" ht="15.75">
      <c r="A521" s="94"/>
    </row>
    <row r="522" spans="1:1" s="79" customFormat="1" ht="15.75">
      <c r="A522" s="94"/>
    </row>
    <row r="523" spans="1:1" s="79" customFormat="1" ht="15.75">
      <c r="A523" s="94"/>
    </row>
    <row r="524" spans="1:1" s="79" customFormat="1" ht="15.75">
      <c r="A524" s="94"/>
    </row>
    <row r="525" spans="1:1" s="79" customFormat="1" ht="15.75">
      <c r="A525" s="94"/>
    </row>
    <row r="526" spans="1:1" s="79" customFormat="1" ht="15.75">
      <c r="A526" s="94"/>
    </row>
    <row r="527" spans="1:1" s="79" customFormat="1" ht="15.75">
      <c r="A527" s="94"/>
    </row>
    <row r="528" spans="1:1" s="79" customFormat="1" ht="15.75">
      <c r="A528" s="94"/>
    </row>
    <row r="529" spans="1:1" s="79" customFormat="1" ht="15.75">
      <c r="A529" s="94"/>
    </row>
    <row r="530" spans="1:1" s="79" customFormat="1" ht="15.75">
      <c r="A530" s="94"/>
    </row>
    <row r="531" spans="1:1" s="79" customFormat="1" ht="15.75">
      <c r="A531" s="94"/>
    </row>
    <row r="532" spans="1:1" s="79" customFormat="1" ht="15.75">
      <c r="A532" s="94"/>
    </row>
    <row r="533" spans="1:1" s="79" customFormat="1" ht="15.75">
      <c r="A533" s="94"/>
    </row>
    <row r="534" spans="1:1" s="79" customFormat="1" ht="15.75">
      <c r="A534" s="94"/>
    </row>
    <row r="535" spans="1:1" s="79" customFormat="1" ht="15.75">
      <c r="A535" s="94"/>
    </row>
    <row r="536" spans="1:1" s="79" customFormat="1" ht="15.75">
      <c r="A536" s="94"/>
    </row>
    <row r="537" spans="1:1" s="79" customFormat="1" ht="15.75">
      <c r="A537" s="94"/>
    </row>
    <row r="538" spans="1:1" s="79" customFormat="1" ht="15.75">
      <c r="A538" s="94"/>
    </row>
    <row r="539" spans="1:1" s="79" customFormat="1" ht="15.75">
      <c r="A539" s="94"/>
    </row>
    <row r="540" spans="1:1" s="79" customFormat="1" ht="15.75">
      <c r="A540" s="94"/>
    </row>
    <row r="541" spans="1:1" s="79" customFormat="1" ht="15.75">
      <c r="A541" s="94"/>
    </row>
    <row r="542" spans="1:1" s="79" customFormat="1" ht="15.75">
      <c r="A542" s="94"/>
    </row>
    <row r="543" spans="1:1" s="79" customFormat="1" ht="15.75">
      <c r="A543" s="94"/>
    </row>
    <row r="544" spans="1:1" s="79" customFormat="1" ht="15.75">
      <c r="A544" s="94"/>
    </row>
    <row r="545" spans="1:1" s="79" customFormat="1" ht="15.75">
      <c r="A545" s="94"/>
    </row>
    <row r="546" spans="1:1" s="79" customFormat="1" ht="15.75">
      <c r="A546" s="94"/>
    </row>
    <row r="547" spans="1:1" s="79" customFormat="1" ht="15.75">
      <c r="A547" s="94"/>
    </row>
    <row r="548" spans="1:1" s="79" customFormat="1" ht="15.75">
      <c r="A548" s="94"/>
    </row>
    <row r="549" spans="1:1" s="79" customFormat="1" ht="15.75">
      <c r="A549" s="94"/>
    </row>
    <row r="550" spans="1:1" s="79" customFormat="1" ht="15.75">
      <c r="A550" s="94"/>
    </row>
    <row r="551" spans="1:1" s="79" customFormat="1" ht="15.75">
      <c r="A551" s="94"/>
    </row>
    <row r="552" spans="1:1" s="79" customFormat="1" ht="15.75">
      <c r="A552" s="94"/>
    </row>
    <row r="553" spans="1:1" s="79" customFormat="1" ht="15.75">
      <c r="A553" s="94"/>
    </row>
    <row r="554" spans="1:1" s="79" customFormat="1" ht="15.75">
      <c r="A554" s="94"/>
    </row>
    <row r="555" spans="1:1" s="79" customFormat="1" ht="15.75">
      <c r="A555" s="94"/>
    </row>
    <row r="556" spans="1:1" s="79" customFormat="1" ht="15.75">
      <c r="A556" s="94"/>
    </row>
    <row r="557" spans="1:1" s="79" customFormat="1" ht="15.75">
      <c r="A557" s="94"/>
    </row>
    <row r="558" spans="1:1" s="79" customFormat="1" ht="15.75">
      <c r="A558" s="94"/>
    </row>
    <row r="559" spans="1:1" s="79" customFormat="1" ht="15.75">
      <c r="A559" s="94"/>
    </row>
    <row r="560" spans="1:1" s="79" customFormat="1" ht="15.75">
      <c r="A560" s="94"/>
    </row>
    <row r="561" spans="1:1" s="79" customFormat="1" ht="15.75">
      <c r="A561" s="94"/>
    </row>
    <row r="562" spans="1:1" s="79" customFormat="1" ht="15.75">
      <c r="A562" s="94"/>
    </row>
    <row r="563" spans="1:1" s="79" customFormat="1" ht="15.75">
      <c r="A563" s="94"/>
    </row>
    <row r="564" spans="1:1" s="79" customFormat="1" ht="15.75">
      <c r="A564" s="94"/>
    </row>
    <row r="565" spans="1:1" s="79" customFormat="1" ht="15.75">
      <c r="A565" s="94"/>
    </row>
    <row r="566" spans="1:1" s="79" customFormat="1" ht="15.75">
      <c r="A566" s="94"/>
    </row>
    <row r="567" spans="1:1" s="79" customFormat="1" ht="15.75">
      <c r="A567" s="94"/>
    </row>
    <row r="568" spans="1:1" s="79" customFormat="1" ht="15.75">
      <c r="A568" s="94"/>
    </row>
    <row r="569" spans="1:1" s="79" customFormat="1" ht="15.75">
      <c r="A569" s="94"/>
    </row>
    <row r="570" spans="1:1" s="79" customFormat="1" ht="15.75">
      <c r="A570" s="94"/>
    </row>
    <row r="571" spans="1:1" s="79" customFormat="1" ht="15.75">
      <c r="A571" s="94"/>
    </row>
    <row r="572" spans="1:1" s="79" customFormat="1" ht="15.75">
      <c r="A572" s="94"/>
    </row>
    <row r="573" spans="1:1" s="79" customFormat="1" ht="15.75">
      <c r="A573" s="94"/>
    </row>
    <row r="574" spans="1:1" s="79" customFormat="1" ht="15.75">
      <c r="A574" s="94"/>
    </row>
    <row r="575" spans="1:1" s="79" customFormat="1" ht="15.75">
      <c r="A575" s="94"/>
    </row>
    <row r="576" spans="1:1" s="79" customFormat="1" ht="15.75">
      <c r="A576" s="94"/>
    </row>
    <row r="577" spans="1:1" s="79" customFormat="1" ht="15.75">
      <c r="A577" s="94"/>
    </row>
    <row r="578" spans="1:1" s="79" customFormat="1" ht="15.75">
      <c r="A578" s="94"/>
    </row>
    <row r="579" spans="1:1" s="79" customFormat="1" ht="15.75">
      <c r="A579" s="94"/>
    </row>
    <row r="580" spans="1:1" s="79" customFormat="1" ht="15.75">
      <c r="A580" s="94"/>
    </row>
    <row r="581" spans="1:1" s="79" customFormat="1" ht="15.75">
      <c r="A581" s="94"/>
    </row>
    <row r="582" spans="1:1" s="79" customFormat="1" ht="15.75">
      <c r="A582" s="94"/>
    </row>
    <row r="583" spans="1:1" s="79" customFormat="1" ht="15.75">
      <c r="A583" s="94"/>
    </row>
    <row r="584" spans="1:1" s="79" customFormat="1" ht="15.75">
      <c r="A584" s="94"/>
    </row>
    <row r="585" spans="1:1" s="79" customFormat="1" ht="15.75">
      <c r="A585" s="94"/>
    </row>
    <row r="586" spans="1:1" s="79" customFormat="1" ht="15.75">
      <c r="A586" s="94"/>
    </row>
    <row r="587" spans="1:1" s="79" customFormat="1" ht="15.75">
      <c r="A587" s="94"/>
    </row>
    <row r="588" spans="1:1" s="79" customFormat="1" ht="15.75">
      <c r="A588" s="94"/>
    </row>
    <row r="589" spans="1:1" s="79" customFormat="1" ht="15.75">
      <c r="A589" s="94"/>
    </row>
    <row r="590" spans="1:1" s="79" customFormat="1" ht="15.75">
      <c r="A590" s="94"/>
    </row>
    <row r="591" spans="1:1" s="79" customFormat="1" ht="15.75">
      <c r="A591" s="94"/>
    </row>
    <row r="592" spans="1:1" s="79" customFormat="1" ht="15.75">
      <c r="A592" s="94"/>
    </row>
    <row r="593" spans="1:1" s="79" customFormat="1" ht="15.75">
      <c r="A593" s="94"/>
    </row>
    <row r="594" spans="1:1" s="79" customFormat="1" ht="15.75">
      <c r="A594" s="94"/>
    </row>
    <row r="595" spans="1:1" s="79" customFormat="1" ht="15.75">
      <c r="A595" s="94"/>
    </row>
    <row r="596" spans="1:1" s="79" customFormat="1" ht="15.75">
      <c r="A596" s="94"/>
    </row>
    <row r="597" spans="1:1" s="79" customFormat="1" ht="15.75">
      <c r="A597" s="94"/>
    </row>
    <row r="598" spans="1:1" s="79" customFormat="1" ht="15.75">
      <c r="A598" s="94"/>
    </row>
    <row r="599" spans="1:1" s="79" customFormat="1" ht="15.75">
      <c r="A599" s="94"/>
    </row>
    <row r="600" spans="1:1" s="79" customFormat="1" ht="15.75">
      <c r="A600" s="94"/>
    </row>
    <row r="601" spans="1:1" s="79" customFormat="1" ht="15.75">
      <c r="A601" s="94"/>
    </row>
    <row r="602" spans="1:1" s="79" customFormat="1" ht="15.75">
      <c r="A602" s="94"/>
    </row>
    <row r="603" spans="1:1" s="79" customFormat="1" ht="15.75">
      <c r="A603" s="94"/>
    </row>
    <row r="604" spans="1:1" s="79" customFormat="1" ht="15.75">
      <c r="A604" s="94"/>
    </row>
    <row r="605" spans="1:1" s="79" customFormat="1" ht="15.75">
      <c r="A605" s="94"/>
    </row>
    <row r="606" spans="1:1" s="79" customFormat="1" ht="15.75">
      <c r="A606" s="94"/>
    </row>
    <row r="607" spans="1:1" s="79" customFormat="1" ht="15.75">
      <c r="A607" s="94"/>
    </row>
    <row r="608" spans="1:1" s="79" customFormat="1" ht="15.75">
      <c r="A608" s="94"/>
    </row>
    <row r="609" spans="1:1" s="79" customFormat="1" ht="15.75">
      <c r="A609" s="94"/>
    </row>
    <row r="610" spans="1:1" s="79" customFormat="1" ht="15.75">
      <c r="A610" s="94"/>
    </row>
    <row r="611" spans="1:1" s="79" customFormat="1" ht="15.75">
      <c r="A611" s="94"/>
    </row>
    <row r="612" spans="1:1" s="79" customFormat="1" ht="15.75">
      <c r="A612" s="94"/>
    </row>
    <row r="613" spans="1:1" s="79" customFormat="1" ht="15.75">
      <c r="A613" s="94"/>
    </row>
    <row r="614" spans="1:1" s="79" customFormat="1" ht="15.75">
      <c r="A614" s="94"/>
    </row>
    <row r="615" spans="1:1" s="79" customFormat="1" ht="15.75">
      <c r="A615" s="94"/>
    </row>
    <row r="616" spans="1:1" s="79" customFormat="1" ht="15.75">
      <c r="A616" s="94"/>
    </row>
    <row r="617" spans="1:1" s="79" customFormat="1" ht="15.75">
      <c r="A617" s="94"/>
    </row>
    <row r="618" spans="1:1" s="79" customFormat="1" ht="15.75">
      <c r="A618" s="94"/>
    </row>
    <row r="619" spans="1:1" s="79" customFormat="1" ht="15.75">
      <c r="A619" s="94"/>
    </row>
    <row r="620" spans="1:1" s="79" customFormat="1" ht="15.75">
      <c r="A620" s="94"/>
    </row>
    <row r="621" spans="1:1" s="79" customFormat="1" ht="15.75">
      <c r="A621" s="94"/>
    </row>
    <row r="622" spans="1:1" s="79" customFormat="1" ht="15.75">
      <c r="A622" s="94"/>
    </row>
    <row r="623" spans="1:1" s="79" customFormat="1" ht="15.75">
      <c r="A623" s="94"/>
    </row>
    <row r="624" spans="1:1" s="79" customFormat="1" ht="15.75">
      <c r="A624" s="94"/>
    </row>
    <row r="625" spans="1:1" s="79" customFormat="1" ht="15.75">
      <c r="A625" s="94"/>
    </row>
    <row r="626" spans="1:1" s="79" customFormat="1" ht="15.75">
      <c r="A626" s="94"/>
    </row>
    <row r="627" spans="1:1" s="79" customFormat="1" ht="15.75">
      <c r="A627" s="94"/>
    </row>
    <row r="628" spans="1:1" s="79" customFormat="1" ht="15.75">
      <c r="A628" s="94"/>
    </row>
    <row r="629" spans="1:1" s="79" customFormat="1" ht="15.75">
      <c r="A629" s="94"/>
    </row>
    <row r="630" spans="1:1" s="79" customFormat="1" ht="15.75">
      <c r="A630" s="94"/>
    </row>
    <row r="631" spans="1:1" s="79" customFormat="1" ht="15.75">
      <c r="A631" s="94"/>
    </row>
    <row r="632" spans="1:1" s="79" customFormat="1" ht="15.75">
      <c r="A632" s="94"/>
    </row>
    <row r="633" spans="1:1" s="79" customFormat="1" ht="15.75">
      <c r="A633" s="94"/>
    </row>
    <row r="634" spans="1:1" s="79" customFormat="1" ht="15.75">
      <c r="A634" s="94"/>
    </row>
    <row r="635" spans="1:1" s="79" customFormat="1" ht="15.75">
      <c r="A635" s="94"/>
    </row>
    <row r="636" spans="1:1" s="79" customFormat="1" ht="15.75">
      <c r="A636" s="94"/>
    </row>
    <row r="637" spans="1:1" s="79" customFormat="1" ht="15.75">
      <c r="A637" s="94"/>
    </row>
    <row r="638" spans="1:1" s="79" customFormat="1" ht="15.75">
      <c r="A638" s="94"/>
    </row>
    <row r="639" spans="1:1" s="79" customFormat="1" ht="15.75">
      <c r="A639" s="94"/>
    </row>
    <row r="640" spans="1:1" s="79" customFormat="1" ht="15.75">
      <c r="A640" s="94"/>
    </row>
    <row r="641" spans="1:1" s="79" customFormat="1" ht="15.75">
      <c r="A641" s="94"/>
    </row>
    <row r="642" spans="1:1" s="79" customFormat="1" ht="15.75">
      <c r="A642" s="94"/>
    </row>
    <row r="643" spans="1:1" s="79" customFormat="1" ht="15.75">
      <c r="A643" s="94"/>
    </row>
    <row r="644" spans="1:1" s="79" customFormat="1" ht="15.75">
      <c r="A644" s="94"/>
    </row>
    <row r="645" spans="1:1" s="79" customFormat="1" ht="15.75">
      <c r="A645" s="94"/>
    </row>
    <row r="646" spans="1:1" s="79" customFormat="1" ht="15.75">
      <c r="A646" s="94"/>
    </row>
    <row r="647" spans="1:1" s="79" customFormat="1" ht="15.75">
      <c r="A647" s="94"/>
    </row>
    <row r="648" spans="1:1" s="79" customFormat="1" ht="15.75">
      <c r="A648" s="94"/>
    </row>
    <row r="649" spans="1:1" s="79" customFormat="1" ht="15.75">
      <c r="A649" s="94"/>
    </row>
    <row r="650" spans="1:1" s="79" customFormat="1" ht="15.75">
      <c r="A650" s="94"/>
    </row>
    <row r="651" spans="1:1" s="79" customFormat="1" ht="15.75">
      <c r="A651" s="94"/>
    </row>
    <row r="652" spans="1:1" s="79" customFormat="1" ht="15.75">
      <c r="A652" s="94"/>
    </row>
    <row r="653" spans="1:1" s="79" customFormat="1" ht="15.75">
      <c r="A653" s="94"/>
    </row>
    <row r="654" spans="1:1" s="79" customFormat="1" ht="15.75">
      <c r="A654" s="94"/>
    </row>
    <row r="655" spans="1:1" s="79" customFormat="1" ht="15.75">
      <c r="A655" s="94"/>
    </row>
    <row r="656" spans="1:1" s="79" customFormat="1" ht="15.75">
      <c r="A656" s="94"/>
    </row>
    <row r="657" spans="1:1" s="79" customFormat="1" ht="15.75">
      <c r="A657" s="94"/>
    </row>
    <row r="658" spans="1:1" s="79" customFormat="1" ht="15.75">
      <c r="A658" s="94"/>
    </row>
    <row r="659" spans="1:1" s="79" customFormat="1" ht="15.75">
      <c r="A659" s="94"/>
    </row>
    <row r="660" spans="1:1" s="79" customFormat="1" ht="15.75">
      <c r="A660" s="94"/>
    </row>
    <row r="661" spans="1:1" s="79" customFormat="1" ht="15.75">
      <c r="A661" s="94"/>
    </row>
    <row r="662" spans="1:1" s="79" customFormat="1" ht="15.75">
      <c r="A662" s="94"/>
    </row>
    <row r="663" spans="1:1" s="79" customFormat="1" ht="15.75">
      <c r="A663" s="94"/>
    </row>
    <row r="664" spans="1:1" s="79" customFormat="1" ht="15.75">
      <c r="A664" s="94"/>
    </row>
    <row r="665" spans="1:1" s="79" customFormat="1" ht="15.75">
      <c r="A665" s="94"/>
    </row>
    <row r="666" spans="1:1" s="79" customFormat="1" ht="15.75">
      <c r="A666" s="94"/>
    </row>
    <row r="667" spans="1:1" s="79" customFormat="1" ht="15.75">
      <c r="A667" s="94"/>
    </row>
    <row r="668" spans="1:1" s="79" customFormat="1" ht="15.75">
      <c r="A668" s="94"/>
    </row>
    <row r="669" spans="1:1" s="79" customFormat="1" ht="15.75">
      <c r="A669" s="94"/>
    </row>
    <row r="670" spans="1:1" s="79" customFormat="1" ht="15.75">
      <c r="A670" s="94"/>
    </row>
    <row r="671" spans="1:1" s="79" customFormat="1" ht="15.75">
      <c r="A671" s="94"/>
    </row>
    <row r="672" spans="1:1" s="79" customFormat="1" ht="15.75">
      <c r="A672" s="94"/>
    </row>
    <row r="673" spans="1:1" s="79" customFormat="1" ht="15.75">
      <c r="A673" s="94"/>
    </row>
    <row r="674" spans="1:1" s="79" customFormat="1" ht="15.75">
      <c r="A674" s="94"/>
    </row>
    <row r="675" spans="1:1" s="79" customFormat="1" ht="15.75">
      <c r="A675" s="94"/>
    </row>
    <row r="676" spans="1:1" s="79" customFormat="1" ht="15.75">
      <c r="A676" s="94"/>
    </row>
    <row r="677" spans="1:1" s="79" customFormat="1" ht="15.75">
      <c r="A677" s="94"/>
    </row>
    <row r="678" spans="1:1" s="79" customFormat="1" ht="15.75">
      <c r="A678" s="94"/>
    </row>
    <row r="679" spans="1:1" s="79" customFormat="1" ht="15.75">
      <c r="A679" s="94"/>
    </row>
    <row r="680" spans="1:1" s="79" customFormat="1" ht="15.75">
      <c r="A680" s="94"/>
    </row>
    <row r="681" spans="1:1" s="79" customFormat="1" ht="15.75">
      <c r="A681" s="94"/>
    </row>
    <row r="682" spans="1:1" s="79" customFormat="1" ht="15.75">
      <c r="A682" s="94"/>
    </row>
    <row r="683" spans="1:1" s="79" customFormat="1" ht="15.75">
      <c r="A683" s="94"/>
    </row>
    <row r="684" spans="1:1" s="79" customFormat="1" ht="15.75">
      <c r="A684" s="94"/>
    </row>
    <row r="685" spans="1:1" s="79" customFormat="1" ht="15.75">
      <c r="A685" s="94"/>
    </row>
    <row r="686" spans="1:1" s="79" customFormat="1" ht="15.75">
      <c r="A686" s="94"/>
    </row>
    <row r="687" spans="1:1" s="79" customFormat="1" ht="15.75">
      <c r="A687" s="94"/>
    </row>
    <row r="688" spans="1:1" s="79" customFormat="1" ht="15.75">
      <c r="A688" s="94"/>
    </row>
    <row r="689" spans="1:1" s="79" customFormat="1" ht="15.75">
      <c r="A689" s="94"/>
    </row>
    <row r="690" spans="1:1" s="79" customFormat="1" ht="15.75">
      <c r="A690" s="94"/>
    </row>
    <row r="691" spans="1:1" s="79" customFormat="1" ht="15.75">
      <c r="A691" s="94"/>
    </row>
    <row r="692" spans="1:1" s="79" customFormat="1" ht="15.75">
      <c r="A692" s="94"/>
    </row>
    <row r="693" spans="1:1" s="79" customFormat="1" ht="15.75">
      <c r="A693" s="94"/>
    </row>
    <row r="694" spans="1:1" s="79" customFormat="1" ht="15.75">
      <c r="A694" s="94"/>
    </row>
    <row r="695" spans="1:1" s="79" customFormat="1" ht="15.75">
      <c r="A695" s="94"/>
    </row>
    <row r="696" spans="1:1" s="79" customFormat="1" ht="15.75">
      <c r="A696" s="94"/>
    </row>
    <row r="697" spans="1:1" s="79" customFormat="1" ht="15.75">
      <c r="A697" s="94"/>
    </row>
    <row r="698" spans="1:1" s="79" customFormat="1" ht="15.75">
      <c r="A698" s="94"/>
    </row>
    <row r="699" spans="1:1" s="79" customFormat="1" ht="15.75">
      <c r="A699" s="94"/>
    </row>
    <row r="700" spans="1:1" s="79" customFormat="1" ht="15.75">
      <c r="A700" s="94"/>
    </row>
    <row r="701" spans="1:1" s="79" customFormat="1" ht="15.75">
      <c r="A701" s="94"/>
    </row>
    <row r="702" spans="1:1" s="79" customFormat="1" ht="15.75">
      <c r="A702" s="94"/>
    </row>
    <row r="703" spans="1:1" s="79" customFormat="1" ht="15.75">
      <c r="A703" s="94"/>
    </row>
    <row r="704" spans="1:1" s="79" customFormat="1" ht="15.75">
      <c r="A704" s="94"/>
    </row>
    <row r="705" spans="1:1" s="79" customFormat="1" ht="15.75">
      <c r="A705" s="94"/>
    </row>
    <row r="706" spans="1:1" s="79" customFormat="1" ht="15.75">
      <c r="A706" s="94"/>
    </row>
    <row r="707" spans="1:1" s="79" customFormat="1" ht="15.75">
      <c r="A707" s="94"/>
    </row>
    <row r="708" spans="1:1" s="79" customFormat="1" ht="15.75">
      <c r="A708" s="94"/>
    </row>
    <row r="709" spans="1:1" s="79" customFormat="1" ht="15.75">
      <c r="A709" s="94"/>
    </row>
    <row r="710" spans="1:1" s="79" customFormat="1" ht="15.75">
      <c r="A710" s="94"/>
    </row>
    <row r="711" spans="1:1" s="79" customFormat="1" ht="15.75">
      <c r="A711" s="94"/>
    </row>
    <row r="712" spans="1:1" s="79" customFormat="1" ht="15.75">
      <c r="A712" s="94"/>
    </row>
    <row r="713" spans="1:1" s="79" customFormat="1" ht="15.75">
      <c r="A713" s="94"/>
    </row>
    <row r="714" spans="1:1" s="79" customFormat="1" ht="15.75">
      <c r="A714" s="94"/>
    </row>
    <row r="715" spans="1:1" s="79" customFormat="1" ht="15.75">
      <c r="A715" s="94"/>
    </row>
    <row r="716" spans="1:1" s="79" customFormat="1" ht="15.75">
      <c r="A716" s="94"/>
    </row>
    <row r="717" spans="1:1" s="79" customFormat="1" ht="15.75">
      <c r="A717" s="94"/>
    </row>
    <row r="718" spans="1:1" s="79" customFormat="1" ht="15.75">
      <c r="A718" s="94"/>
    </row>
    <row r="719" spans="1:1" s="79" customFormat="1" ht="15.75">
      <c r="A719" s="94"/>
    </row>
    <row r="720" spans="1:1" s="79" customFormat="1" ht="15.75">
      <c r="A720" s="94"/>
    </row>
    <row r="721" spans="1:1" s="79" customFormat="1" ht="15.75">
      <c r="A721" s="94"/>
    </row>
    <row r="722" spans="1:1" s="79" customFormat="1" ht="15.75">
      <c r="A722" s="94"/>
    </row>
    <row r="723" spans="1:1" s="79" customFormat="1" ht="15.75">
      <c r="A723" s="94"/>
    </row>
    <row r="724" spans="1:1" s="79" customFormat="1" ht="15.75">
      <c r="A724" s="94"/>
    </row>
    <row r="725" spans="1:1" s="79" customFormat="1" ht="15.75">
      <c r="A725" s="94"/>
    </row>
    <row r="726" spans="1:1" s="79" customFormat="1" ht="15.75">
      <c r="A726" s="94"/>
    </row>
    <row r="727" spans="1:1" s="79" customFormat="1" ht="15.75">
      <c r="A727" s="94"/>
    </row>
    <row r="728" spans="1:1" s="79" customFormat="1" ht="15.75">
      <c r="A728" s="94"/>
    </row>
    <row r="729" spans="1:1" s="79" customFormat="1" ht="15.75">
      <c r="A729" s="94"/>
    </row>
    <row r="730" spans="1:1" s="79" customFormat="1" ht="15.75">
      <c r="A730" s="94"/>
    </row>
    <row r="731" spans="1:1" s="79" customFormat="1" ht="15.75">
      <c r="A731" s="94"/>
    </row>
    <row r="732" spans="1:1" s="79" customFormat="1" ht="15.75">
      <c r="A732" s="94"/>
    </row>
    <row r="733" spans="1:1" s="79" customFormat="1" ht="15.75">
      <c r="A733" s="94"/>
    </row>
    <row r="734" spans="1:1" s="79" customFormat="1" ht="15.75">
      <c r="A734" s="94"/>
    </row>
    <row r="735" spans="1:1" s="79" customFormat="1" ht="15.75">
      <c r="A735" s="94"/>
    </row>
    <row r="736" spans="1:1" s="79" customFormat="1" ht="15.75">
      <c r="A736" s="94"/>
    </row>
    <row r="737" spans="1:1" s="79" customFormat="1" ht="15.75">
      <c r="A737" s="94"/>
    </row>
    <row r="738" spans="1:1" s="79" customFormat="1" ht="15.75">
      <c r="A738" s="94"/>
    </row>
    <row r="739" spans="1:1" s="79" customFormat="1" ht="15.75">
      <c r="A739" s="94"/>
    </row>
    <row r="740" spans="1:1" s="79" customFormat="1" ht="15.75">
      <c r="A740" s="94"/>
    </row>
    <row r="741" spans="1:1" s="79" customFormat="1" ht="15.75">
      <c r="A741" s="94"/>
    </row>
    <row r="742" spans="1:1" s="79" customFormat="1" ht="15.75">
      <c r="A742" s="94"/>
    </row>
    <row r="743" spans="1:1" s="79" customFormat="1" ht="15.75">
      <c r="A743" s="94"/>
    </row>
    <row r="744" spans="1:1" s="79" customFormat="1" ht="15.75">
      <c r="A744" s="94"/>
    </row>
    <row r="745" spans="1:1" s="79" customFormat="1" ht="15.75">
      <c r="A745" s="94"/>
    </row>
    <row r="746" spans="1:1" s="79" customFormat="1" ht="15.75">
      <c r="A746" s="94"/>
    </row>
    <row r="747" spans="1:1" s="79" customFormat="1" ht="15.75">
      <c r="A747" s="94"/>
    </row>
    <row r="748" spans="1:1" s="79" customFormat="1" ht="15.75">
      <c r="A748" s="94"/>
    </row>
    <row r="749" spans="1:1" s="79" customFormat="1" ht="15.75">
      <c r="A749" s="94"/>
    </row>
    <row r="750" spans="1:1" s="79" customFormat="1" ht="15.75">
      <c r="A750" s="94"/>
    </row>
    <row r="751" spans="1:1" s="79" customFormat="1" ht="15.75">
      <c r="A751" s="94"/>
    </row>
    <row r="752" spans="1:1" s="79" customFormat="1" ht="15.75">
      <c r="A752" s="94"/>
    </row>
    <row r="753" spans="1:1" s="79" customFormat="1" ht="15.75">
      <c r="A753" s="94"/>
    </row>
    <row r="754" spans="1:1" s="79" customFormat="1" ht="15.75">
      <c r="A754" s="94"/>
    </row>
    <row r="755" spans="1:1" s="79" customFormat="1" ht="15.75">
      <c r="A755" s="94"/>
    </row>
    <row r="756" spans="1:1" s="79" customFormat="1" ht="15.75">
      <c r="A756" s="94"/>
    </row>
    <row r="757" spans="1:1" s="79" customFormat="1" ht="15.75">
      <c r="A757" s="94"/>
    </row>
    <row r="758" spans="1:1" s="79" customFormat="1" ht="15.75">
      <c r="A758" s="94"/>
    </row>
    <row r="759" spans="1:1" s="79" customFormat="1" ht="15.75">
      <c r="A759" s="94"/>
    </row>
    <row r="760" spans="1:1" s="79" customFormat="1" ht="15.75">
      <c r="A760" s="94"/>
    </row>
    <row r="761" spans="1:1" s="79" customFormat="1" ht="15.75">
      <c r="A761" s="94"/>
    </row>
    <row r="762" spans="1:1" s="79" customFormat="1" ht="15.75">
      <c r="A762" s="94"/>
    </row>
    <row r="763" spans="1:1" s="79" customFormat="1" ht="15.75">
      <c r="A763" s="94"/>
    </row>
    <row r="764" spans="1:1" s="79" customFormat="1" ht="15.75">
      <c r="A764" s="94"/>
    </row>
    <row r="765" spans="1:1" s="79" customFormat="1" ht="15.75">
      <c r="A765" s="94"/>
    </row>
    <row r="766" spans="1:1" s="79" customFormat="1" ht="15.75">
      <c r="A766" s="94"/>
    </row>
    <row r="767" spans="1:1" s="79" customFormat="1" ht="15.75">
      <c r="A767" s="94"/>
    </row>
    <row r="768" spans="1:1" s="79" customFormat="1" ht="15.75">
      <c r="A768" s="94"/>
    </row>
    <row r="769" spans="1:1" s="79" customFormat="1" ht="15.75">
      <c r="A769" s="94"/>
    </row>
    <row r="770" spans="1:1" s="79" customFormat="1" ht="15.75">
      <c r="A770" s="94"/>
    </row>
    <row r="771" spans="1:1" s="79" customFormat="1" ht="15.75">
      <c r="A771" s="94"/>
    </row>
    <row r="772" spans="1:1" s="79" customFormat="1" ht="15.75">
      <c r="A772" s="94"/>
    </row>
    <row r="773" spans="1:1" s="79" customFormat="1" ht="15.75">
      <c r="A773" s="94"/>
    </row>
    <row r="774" spans="1:1" s="79" customFormat="1" ht="15.75">
      <c r="A774" s="94"/>
    </row>
    <row r="775" spans="1:1" s="79" customFormat="1" ht="15.75">
      <c r="A775" s="94"/>
    </row>
    <row r="776" spans="1:1" s="79" customFormat="1" ht="15.75">
      <c r="A776" s="94"/>
    </row>
    <row r="777" spans="1:1" s="79" customFormat="1" ht="15.75">
      <c r="A777" s="94"/>
    </row>
    <row r="778" spans="1:1" s="79" customFormat="1" ht="15.75">
      <c r="A778" s="94"/>
    </row>
    <row r="779" spans="1:1" s="79" customFormat="1" ht="15.75">
      <c r="A779" s="94"/>
    </row>
    <row r="780" spans="1:1" s="79" customFormat="1" ht="15.75">
      <c r="A780" s="94"/>
    </row>
    <row r="781" spans="1:1" s="79" customFormat="1" ht="15.75">
      <c r="A781" s="94"/>
    </row>
    <row r="782" spans="1:1" s="79" customFormat="1" ht="15.75">
      <c r="A782" s="94"/>
    </row>
    <row r="783" spans="1:1" s="79" customFormat="1" ht="15.75">
      <c r="A783" s="94"/>
    </row>
    <row r="784" spans="1:1" s="79" customFormat="1" ht="15.75">
      <c r="A784" s="94"/>
    </row>
    <row r="785" spans="1:1" s="79" customFormat="1" ht="15.75">
      <c r="A785" s="94"/>
    </row>
    <row r="786" spans="1:1" s="79" customFormat="1" ht="15.75">
      <c r="A786" s="94"/>
    </row>
    <row r="787" spans="1:1" s="79" customFormat="1" ht="15.75">
      <c r="A787" s="94"/>
    </row>
    <row r="788" spans="1:1" s="79" customFormat="1" ht="15.75">
      <c r="A788" s="94"/>
    </row>
    <row r="789" spans="1:1" s="79" customFormat="1" ht="15.75">
      <c r="A789" s="94"/>
    </row>
    <row r="790" spans="1:1" s="79" customFormat="1" ht="15.75">
      <c r="A790" s="94"/>
    </row>
    <row r="791" spans="1:1" s="79" customFormat="1" ht="15.75">
      <c r="A791" s="94"/>
    </row>
    <row r="792" spans="1:1" s="79" customFormat="1" ht="15.75">
      <c r="A792" s="94"/>
    </row>
    <row r="793" spans="1:1" s="79" customFormat="1" ht="15.75">
      <c r="A793" s="94"/>
    </row>
    <row r="794" spans="1:1" s="79" customFormat="1" ht="15.75">
      <c r="A794" s="94"/>
    </row>
    <row r="795" spans="1:1" s="79" customFormat="1" ht="15.75">
      <c r="A795" s="94"/>
    </row>
    <row r="796" spans="1:1" s="79" customFormat="1" ht="15.75">
      <c r="A796" s="94"/>
    </row>
    <row r="797" spans="1:1" s="79" customFormat="1" ht="15.75">
      <c r="A797" s="94"/>
    </row>
    <row r="798" spans="1:1" s="79" customFormat="1" ht="15.75">
      <c r="A798" s="94"/>
    </row>
    <row r="799" spans="1:1" s="79" customFormat="1" ht="15.75">
      <c r="A799" s="94"/>
    </row>
    <row r="800" spans="1:1" s="79" customFormat="1" ht="15.75">
      <c r="A800" s="94"/>
    </row>
    <row r="801" spans="1:1" s="79" customFormat="1" ht="15.75">
      <c r="A801" s="94"/>
    </row>
    <row r="802" spans="1:1" s="79" customFormat="1" ht="15.75">
      <c r="A802" s="94"/>
    </row>
    <row r="803" spans="1:1" s="79" customFormat="1" ht="15.75">
      <c r="A803" s="94"/>
    </row>
    <row r="804" spans="1:1" s="79" customFormat="1" ht="15.75">
      <c r="A804" s="94"/>
    </row>
    <row r="805" spans="1:1" s="79" customFormat="1" ht="15.75">
      <c r="A805" s="94"/>
    </row>
    <row r="806" spans="1:1" s="79" customFormat="1" ht="15.75">
      <c r="A806" s="94"/>
    </row>
    <row r="807" spans="1:1" s="79" customFormat="1" ht="15.75">
      <c r="A807" s="94"/>
    </row>
    <row r="808" spans="1:1" s="79" customFormat="1" ht="15.75">
      <c r="A808" s="94"/>
    </row>
    <row r="809" spans="1:1" s="79" customFormat="1" ht="15.75">
      <c r="A809" s="94"/>
    </row>
    <row r="810" spans="1:1" s="79" customFormat="1" ht="15.75">
      <c r="A810" s="94"/>
    </row>
    <row r="811" spans="1:1" s="79" customFormat="1" ht="15.75">
      <c r="A811" s="94"/>
    </row>
    <row r="812" spans="1:1" s="79" customFormat="1" ht="15.75">
      <c r="A812" s="94"/>
    </row>
    <row r="813" spans="1:1" s="79" customFormat="1" ht="15.75">
      <c r="A813" s="94"/>
    </row>
    <row r="814" spans="1:1" s="79" customFormat="1" ht="15.75">
      <c r="A814" s="94"/>
    </row>
    <row r="815" spans="1:1" s="79" customFormat="1" ht="15.75">
      <c r="A815" s="94"/>
    </row>
    <row r="816" spans="1:1" s="79" customFormat="1" ht="15.75">
      <c r="A816" s="94"/>
    </row>
    <row r="817" spans="1:1" s="79" customFormat="1" ht="15.75">
      <c r="A817" s="94"/>
    </row>
    <row r="818" spans="1:1" s="79" customFormat="1" ht="15.75">
      <c r="A818" s="94"/>
    </row>
    <row r="819" spans="1:1" s="79" customFormat="1" ht="15.75">
      <c r="A819" s="94"/>
    </row>
    <row r="820" spans="1:1" s="79" customFormat="1" ht="15.75">
      <c r="A820" s="94"/>
    </row>
    <row r="821" spans="1:1" s="79" customFormat="1" ht="15.75">
      <c r="A821" s="94"/>
    </row>
    <row r="822" spans="1:1" s="79" customFormat="1" ht="15.75">
      <c r="A822" s="94"/>
    </row>
    <row r="823" spans="1:1" s="79" customFormat="1" ht="15.75">
      <c r="A823" s="94"/>
    </row>
    <row r="824" spans="1:1" s="79" customFormat="1" ht="15.75">
      <c r="A824" s="94"/>
    </row>
    <row r="825" spans="1:1" s="79" customFormat="1" ht="15.75">
      <c r="A825" s="94"/>
    </row>
    <row r="826" spans="1:1" s="79" customFormat="1" ht="15.75">
      <c r="A826" s="94"/>
    </row>
    <row r="827" spans="1:1" s="79" customFormat="1" ht="15.75">
      <c r="A827" s="94"/>
    </row>
    <row r="828" spans="1:1" s="79" customFormat="1" ht="15.75">
      <c r="A828" s="94"/>
    </row>
    <row r="829" spans="1:1" s="79" customFormat="1" ht="15.75">
      <c r="A829" s="94"/>
    </row>
    <row r="830" spans="1:1" s="79" customFormat="1" ht="15.75">
      <c r="A830" s="94"/>
    </row>
    <row r="831" spans="1:1" s="79" customFormat="1" ht="15.75">
      <c r="A831" s="94"/>
    </row>
    <row r="832" spans="1:1" s="79" customFormat="1" ht="15.75">
      <c r="A832" s="94"/>
    </row>
    <row r="833" spans="1:1" s="79" customFormat="1" ht="15.75">
      <c r="A833" s="94"/>
    </row>
    <row r="834" spans="1:1" s="79" customFormat="1" ht="15.75">
      <c r="A834" s="94"/>
    </row>
    <row r="835" spans="1:1" s="79" customFormat="1" ht="15.75">
      <c r="A835" s="94"/>
    </row>
    <row r="836" spans="1:1" s="79" customFormat="1" ht="15.75">
      <c r="A836" s="94"/>
    </row>
    <row r="837" spans="1:1" s="79" customFormat="1" ht="15.75">
      <c r="A837" s="94"/>
    </row>
    <row r="838" spans="1:1" s="79" customFormat="1" ht="15.75">
      <c r="A838" s="94"/>
    </row>
    <row r="839" spans="1:1" s="79" customFormat="1" ht="15.75">
      <c r="A839" s="94"/>
    </row>
    <row r="840" spans="1:1" s="79" customFormat="1" ht="15.75">
      <c r="A840" s="94"/>
    </row>
    <row r="841" spans="1:1" s="79" customFormat="1" ht="15.75">
      <c r="A841" s="94"/>
    </row>
    <row r="842" spans="1:1" s="79" customFormat="1" ht="15.75">
      <c r="A842" s="94"/>
    </row>
    <row r="843" spans="1:1" s="79" customFormat="1" ht="15.75">
      <c r="A843" s="94"/>
    </row>
    <row r="844" spans="1:1" s="79" customFormat="1" ht="15.75">
      <c r="A844" s="94"/>
    </row>
    <row r="845" spans="1:1" s="79" customFormat="1" ht="15.75">
      <c r="A845" s="94"/>
    </row>
    <row r="846" spans="1:1" s="79" customFormat="1" ht="15.75">
      <c r="A846" s="94"/>
    </row>
    <row r="847" spans="1:1" s="79" customFormat="1" ht="15.75">
      <c r="A847" s="94"/>
    </row>
    <row r="848" spans="1:1" s="79" customFormat="1" ht="15.75">
      <c r="A848" s="94"/>
    </row>
    <row r="849" spans="1:1" s="79" customFormat="1" ht="15.75">
      <c r="A849" s="94"/>
    </row>
    <row r="850" spans="1:1" s="79" customFormat="1" ht="15.75">
      <c r="A850" s="94"/>
    </row>
    <row r="851" spans="1:1" s="79" customFormat="1" ht="15.75">
      <c r="A851" s="94"/>
    </row>
    <row r="852" spans="1:1" s="79" customFormat="1" ht="15.75">
      <c r="A852" s="94"/>
    </row>
    <row r="853" spans="1:1" s="79" customFormat="1" ht="15.75">
      <c r="A853" s="94"/>
    </row>
    <row r="854" spans="1:1" s="79" customFormat="1" ht="15.75">
      <c r="A854" s="94"/>
    </row>
    <row r="855" spans="1:1" s="79" customFormat="1" ht="15.75">
      <c r="A855" s="94"/>
    </row>
    <row r="856" spans="1:1" s="79" customFormat="1" ht="15.75">
      <c r="A856" s="94"/>
    </row>
    <row r="857" spans="1:1" s="79" customFormat="1" ht="15.75">
      <c r="A857" s="94"/>
    </row>
    <row r="858" spans="1:1" s="79" customFormat="1" ht="15.75">
      <c r="A858" s="94"/>
    </row>
    <row r="859" spans="1:1" s="79" customFormat="1" ht="15.75">
      <c r="A859" s="94"/>
    </row>
    <row r="860" spans="1:1" s="79" customFormat="1" ht="15.75">
      <c r="A860" s="94"/>
    </row>
    <row r="861" spans="1:1" s="79" customFormat="1" ht="15.75">
      <c r="A861" s="94"/>
    </row>
    <row r="862" spans="1:1" s="79" customFormat="1" ht="15.75">
      <c r="A862" s="94"/>
    </row>
    <row r="863" spans="1:1" s="79" customFormat="1" ht="15.75">
      <c r="A863" s="94"/>
    </row>
    <row r="864" spans="1:1" s="79" customFormat="1" ht="15.75">
      <c r="A864" s="94"/>
    </row>
    <row r="865" spans="1:1" s="79" customFormat="1" ht="15.75">
      <c r="A865" s="94"/>
    </row>
    <row r="866" spans="1:1" s="79" customFormat="1" ht="15.75">
      <c r="A866" s="94"/>
    </row>
    <row r="867" spans="1:1" s="79" customFormat="1" ht="15.75">
      <c r="A867" s="94"/>
    </row>
    <row r="868" spans="1:1" s="79" customFormat="1" ht="15.75">
      <c r="A868" s="94"/>
    </row>
    <row r="869" spans="1:1" s="79" customFormat="1" ht="15.75">
      <c r="A869" s="94"/>
    </row>
    <row r="870" spans="1:1" s="79" customFormat="1" ht="15.75">
      <c r="A870" s="94"/>
    </row>
    <row r="871" spans="1:1" s="79" customFormat="1" ht="15.75">
      <c r="A871" s="94"/>
    </row>
    <row r="872" spans="1:1" s="79" customFormat="1" ht="15.75">
      <c r="A872" s="94"/>
    </row>
    <row r="873" spans="1:1" s="79" customFormat="1" ht="15.75">
      <c r="A873" s="94"/>
    </row>
    <row r="874" spans="1:1" s="79" customFormat="1" ht="15.75">
      <c r="A874" s="94"/>
    </row>
    <row r="875" spans="1:1" s="79" customFormat="1" ht="15.75">
      <c r="A875" s="94"/>
    </row>
    <row r="876" spans="1:1" s="79" customFormat="1" ht="15.75">
      <c r="A876" s="94"/>
    </row>
    <row r="877" spans="1:1" s="79" customFormat="1" ht="15.75">
      <c r="A877" s="94"/>
    </row>
    <row r="878" spans="1:1" s="79" customFormat="1" ht="15.75">
      <c r="A878" s="94"/>
    </row>
    <row r="879" spans="1:1" s="79" customFormat="1" ht="15.75">
      <c r="A879" s="94"/>
    </row>
    <row r="880" spans="1:1" s="79" customFormat="1" ht="15.75">
      <c r="A880" s="94"/>
    </row>
    <row r="881" spans="1:1" s="79" customFormat="1" ht="15.75">
      <c r="A881" s="94"/>
    </row>
    <row r="882" spans="1:1" s="79" customFormat="1" ht="15.75">
      <c r="A882" s="94"/>
    </row>
    <row r="883" spans="1:1" s="79" customFormat="1" ht="15.75">
      <c r="A883" s="94"/>
    </row>
    <row r="884" spans="1:1" s="79" customFormat="1" ht="15.75">
      <c r="A884" s="94"/>
    </row>
    <row r="885" spans="1:1" s="79" customFormat="1" ht="15.75">
      <c r="A885" s="94"/>
    </row>
    <row r="886" spans="1:1" s="79" customFormat="1" ht="15.75">
      <c r="A886" s="94"/>
    </row>
    <row r="887" spans="1:1" s="79" customFormat="1" ht="15.75">
      <c r="A887" s="94"/>
    </row>
    <row r="888" spans="1:1" s="79" customFormat="1" ht="15.75">
      <c r="A888" s="94"/>
    </row>
    <row r="889" spans="1:1" s="79" customFormat="1" ht="15.75">
      <c r="A889" s="94"/>
    </row>
    <row r="890" spans="1:1" s="79" customFormat="1" ht="15.75">
      <c r="A890" s="94"/>
    </row>
    <row r="891" spans="1:1" s="79" customFormat="1" ht="15.75">
      <c r="A891" s="94"/>
    </row>
    <row r="892" spans="1:1" s="79" customFormat="1" ht="15.75">
      <c r="A892" s="94"/>
    </row>
    <row r="893" spans="1:1" s="79" customFormat="1" ht="15.75">
      <c r="A893" s="94"/>
    </row>
    <row r="894" spans="1:1" s="79" customFormat="1" ht="15.75">
      <c r="A894" s="94"/>
    </row>
    <row r="895" spans="1:1" s="79" customFormat="1" ht="15.75">
      <c r="A895" s="94"/>
    </row>
    <row r="896" spans="1:1" s="79" customFormat="1" ht="15.75">
      <c r="A896" s="94"/>
    </row>
    <row r="897" spans="1:1" s="79" customFormat="1" ht="15.75">
      <c r="A897" s="94"/>
    </row>
    <row r="898" spans="1:1" s="79" customFormat="1" ht="15.75">
      <c r="A898" s="94"/>
    </row>
    <row r="899" spans="1:1" s="79" customFormat="1" ht="15.75">
      <c r="A899" s="94"/>
    </row>
    <row r="900" spans="1:1" s="79" customFormat="1" ht="15.75">
      <c r="A900" s="94"/>
    </row>
    <row r="901" spans="1:1" s="79" customFormat="1" ht="15.75">
      <c r="A901" s="94"/>
    </row>
    <row r="902" spans="1:1" s="79" customFormat="1" ht="15.75">
      <c r="A902" s="94"/>
    </row>
    <row r="903" spans="1:1" s="79" customFormat="1" ht="15.75">
      <c r="A903" s="94"/>
    </row>
    <row r="904" spans="1:1" s="79" customFormat="1" ht="15.75">
      <c r="A904" s="94"/>
    </row>
    <row r="905" spans="1:1" s="79" customFormat="1" ht="15.75">
      <c r="A905" s="94"/>
    </row>
    <row r="906" spans="1:1" s="79" customFormat="1" ht="15.75">
      <c r="A906" s="94"/>
    </row>
    <row r="907" spans="1:1" s="79" customFormat="1" ht="15.75">
      <c r="A907" s="94"/>
    </row>
    <row r="908" spans="1:1" s="79" customFormat="1" ht="15.75">
      <c r="A908" s="94"/>
    </row>
    <row r="909" spans="1:1" s="79" customFormat="1" ht="15.75">
      <c r="A909" s="94"/>
    </row>
    <row r="910" spans="1:1" s="79" customFormat="1" ht="15.75">
      <c r="A910" s="94"/>
    </row>
    <row r="911" spans="1:1" s="79" customFormat="1" ht="15.75">
      <c r="A911" s="94"/>
    </row>
    <row r="912" spans="1:1" s="79" customFormat="1" ht="15.75">
      <c r="A912" s="94"/>
    </row>
    <row r="913" spans="1:1" s="79" customFormat="1" ht="15.75">
      <c r="A913" s="94"/>
    </row>
    <row r="914" spans="1:1" s="79" customFormat="1" ht="15.75">
      <c r="A914" s="94"/>
    </row>
    <row r="915" spans="1:1" s="79" customFormat="1" ht="15.75">
      <c r="A915" s="94"/>
    </row>
    <row r="916" spans="1:1" s="79" customFormat="1" ht="15.75">
      <c r="A916" s="94"/>
    </row>
    <row r="917" spans="1:1" s="79" customFormat="1" ht="15.75">
      <c r="A917" s="94"/>
    </row>
    <row r="918" spans="1:1" s="79" customFormat="1" ht="15.75">
      <c r="A918" s="94"/>
    </row>
    <row r="919" spans="1:1" s="79" customFormat="1" ht="15.75">
      <c r="A919" s="94"/>
    </row>
    <row r="920" spans="1:1" s="79" customFormat="1" ht="15.75">
      <c r="A920" s="94"/>
    </row>
    <row r="921" spans="1:1" s="79" customFormat="1" ht="15.75">
      <c r="A921" s="94"/>
    </row>
    <row r="922" spans="1:1" s="79" customFormat="1" ht="15.75">
      <c r="A922" s="94"/>
    </row>
    <row r="923" spans="1:1" s="79" customFormat="1" ht="15.75">
      <c r="A923" s="94"/>
    </row>
    <row r="924" spans="1:1" s="79" customFormat="1" ht="15.75">
      <c r="A924" s="94"/>
    </row>
    <row r="925" spans="1:1" s="79" customFormat="1" ht="15.75">
      <c r="A925" s="94"/>
    </row>
    <row r="926" spans="1:1" s="79" customFormat="1" ht="15.75">
      <c r="A926" s="94"/>
    </row>
    <row r="927" spans="1:1" s="79" customFormat="1" ht="15.75">
      <c r="A927" s="94"/>
    </row>
    <row r="928" spans="1:1" s="79" customFormat="1" ht="15.75">
      <c r="A928" s="94"/>
    </row>
    <row r="929" spans="1:1" s="79" customFormat="1" ht="15.75">
      <c r="A929" s="94"/>
    </row>
    <row r="930" spans="1:1" s="79" customFormat="1" ht="15.75">
      <c r="A930" s="94"/>
    </row>
    <row r="931" spans="1:1" s="79" customFormat="1" ht="15.75">
      <c r="A931" s="94"/>
    </row>
    <row r="932" spans="1:1" s="79" customFormat="1" ht="15.75">
      <c r="A932" s="94"/>
    </row>
    <row r="933" spans="1:1" s="79" customFormat="1" ht="15.75">
      <c r="A933" s="94"/>
    </row>
    <row r="934" spans="1:1" s="79" customFormat="1" ht="15.75">
      <c r="A934" s="94"/>
    </row>
    <row r="935" spans="1:1" s="79" customFormat="1" ht="15.75">
      <c r="A935" s="94"/>
    </row>
    <row r="936" spans="1:1" s="79" customFormat="1" ht="15.75">
      <c r="A936" s="94"/>
    </row>
    <row r="937" spans="1:1" s="79" customFormat="1" ht="15.75">
      <c r="A937" s="94"/>
    </row>
    <row r="938" spans="1:1" s="79" customFormat="1" ht="15.75">
      <c r="A938" s="94"/>
    </row>
    <row r="939" spans="1:1" s="79" customFormat="1" ht="15.75">
      <c r="A939" s="94"/>
    </row>
    <row r="940" spans="1:1" s="79" customFormat="1" ht="15.75">
      <c r="A940" s="94"/>
    </row>
    <row r="941" spans="1:1" s="79" customFormat="1" ht="15.75">
      <c r="A941" s="94"/>
    </row>
    <row r="942" spans="1:1" s="79" customFormat="1" ht="15.75">
      <c r="A942" s="94"/>
    </row>
    <row r="943" spans="1:1" s="79" customFormat="1" ht="15.75">
      <c r="A943" s="94"/>
    </row>
    <row r="944" spans="1:1" s="79" customFormat="1" ht="15.75">
      <c r="A944" s="94"/>
    </row>
    <row r="945" spans="1:1" s="79" customFormat="1" ht="15.75">
      <c r="A945" s="94"/>
    </row>
    <row r="946" spans="1:1" s="79" customFormat="1" ht="15.75">
      <c r="A946" s="94"/>
    </row>
    <row r="947" spans="1:1" s="79" customFormat="1" ht="15.75">
      <c r="A947" s="94"/>
    </row>
    <row r="948" spans="1:1" s="79" customFormat="1" ht="15.75">
      <c r="A948" s="94"/>
    </row>
    <row r="949" spans="1:1" s="79" customFormat="1" ht="15.75">
      <c r="A949" s="94"/>
    </row>
    <row r="950" spans="1:1" s="79" customFormat="1" ht="15.75">
      <c r="A950" s="94"/>
    </row>
    <row r="951" spans="1:1" s="79" customFormat="1" ht="15.75">
      <c r="A951" s="94"/>
    </row>
    <row r="952" spans="1:1" s="79" customFormat="1" ht="15.75">
      <c r="A952" s="94"/>
    </row>
    <row r="953" spans="1:1" s="79" customFormat="1" ht="15.75">
      <c r="A953" s="94"/>
    </row>
    <row r="954" spans="1:1" s="79" customFormat="1" ht="15.75">
      <c r="A954" s="94"/>
    </row>
    <row r="955" spans="1:1" s="79" customFormat="1" ht="15.75">
      <c r="A955" s="94"/>
    </row>
    <row r="956" spans="1:1" s="79" customFormat="1" ht="15.75">
      <c r="A956" s="94"/>
    </row>
    <row r="957" spans="1:1" s="79" customFormat="1" ht="15.75">
      <c r="A957" s="94"/>
    </row>
    <row r="958" spans="1:1" s="79" customFormat="1" ht="15.75">
      <c r="A958" s="94"/>
    </row>
    <row r="959" spans="1:1" s="79" customFormat="1" ht="15.75">
      <c r="A959" s="94"/>
    </row>
    <row r="960" spans="1:1" s="79" customFormat="1" ht="15.75">
      <c r="A960" s="94"/>
    </row>
    <row r="961" spans="1:1" s="79" customFormat="1" ht="15.75">
      <c r="A961" s="94"/>
    </row>
    <row r="962" spans="1:1" s="79" customFormat="1" ht="15.75">
      <c r="A962" s="94"/>
    </row>
    <row r="963" spans="1:1" s="79" customFormat="1" ht="15.75">
      <c r="A963" s="94"/>
    </row>
    <row r="964" spans="1:1" s="79" customFormat="1" ht="15.75">
      <c r="A964" s="94"/>
    </row>
    <row r="965" spans="1:1" s="79" customFormat="1" ht="15.75">
      <c r="A965" s="94"/>
    </row>
    <row r="966" spans="1:1" s="79" customFormat="1" ht="15.75">
      <c r="A966" s="94"/>
    </row>
    <row r="967" spans="1:1" s="79" customFormat="1" ht="15.75">
      <c r="A967" s="94"/>
    </row>
    <row r="968" spans="1:1" s="79" customFormat="1" ht="15.75">
      <c r="A968" s="94"/>
    </row>
    <row r="969" spans="1:1" s="79" customFormat="1" ht="15.75">
      <c r="A969" s="94"/>
    </row>
    <row r="970" spans="1:1" s="79" customFormat="1" ht="15.75">
      <c r="A970" s="94"/>
    </row>
    <row r="971" spans="1:1" s="79" customFormat="1" ht="15.75">
      <c r="A971" s="94"/>
    </row>
    <row r="972" spans="1:1" s="79" customFormat="1" ht="15.75">
      <c r="A972" s="94"/>
    </row>
    <row r="973" spans="1:1" s="79" customFormat="1" ht="15.75">
      <c r="A973" s="94"/>
    </row>
    <row r="974" spans="1:1" s="79" customFormat="1" ht="15.75">
      <c r="A974" s="94"/>
    </row>
    <row r="975" spans="1:1" s="79" customFormat="1" ht="15.75">
      <c r="A975" s="94"/>
    </row>
    <row r="976" spans="1:1" s="79" customFormat="1" ht="15.75">
      <c r="A976" s="94"/>
    </row>
    <row r="977" spans="1:1" s="79" customFormat="1" ht="15.75">
      <c r="A977" s="94"/>
    </row>
    <row r="978" spans="1:1" s="79" customFormat="1" ht="15.75">
      <c r="A978" s="94"/>
    </row>
    <row r="979" spans="1:1" s="79" customFormat="1" ht="15.75">
      <c r="A979" s="94"/>
    </row>
    <row r="980" spans="1:1" s="79" customFormat="1" ht="15.75">
      <c r="A980" s="94"/>
    </row>
    <row r="981" spans="1:1" s="79" customFormat="1" ht="15.75">
      <c r="A981" s="94"/>
    </row>
    <row r="982" spans="1:1" s="79" customFormat="1" ht="15.75">
      <c r="A982" s="94"/>
    </row>
    <row r="983" spans="1:1" s="79" customFormat="1" ht="15.75">
      <c r="A983" s="94"/>
    </row>
    <row r="984" spans="1:1" s="79" customFormat="1" ht="15.75">
      <c r="A984" s="94"/>
    </row>
    <row r="985" spans="1:1" s="79" customFormat="1" ht="15.75">
      <c r="A985" s="94"/>
    </row>
    <row r="986" spans="1:1" s="79" customFormat="1" ht="15.75">
      <c r="A986" s="94"/>
    </row>
    <row r="987" spans="1:1" s="79" customFormat="1" ht="15.75">
      <c r="A987" s="94"/>
    </row>
    <row r="988" spans="1:1" s="79" customFormat="1" ht="15.75">
      <c r="A988" s="94"/>
    </row>
    <row r="989" spans="1:1" s="79" customFormat="1" ht="15.75">
      <c r="A989" s="94"/>
    </row>
    <row r="990" spans="1:1" s="79" customFormat="1" ht="15.75">
      <c r="A990" s="94"/>
    </row>
    <row r="991" spans="1:1" s="79" customFormat="1" ht="15.75">
      <c r="A991" s="94"/>
    </row>
    <row r="992" spans="1:1" s="79" customFormat="1" ht="15.75">
      <c r="A992" s="94"/>
    </row>
    <row r="993" spans="1:1" s="79" customFormat="1" ht="15.75">
      <c r="A993" s="94"/>
    </row>
    <row r="994" spans="1:1" s="79" customFormat="1" ht="15.75">
      <c r="A994" s="94"/>
    </row>
    <row r="995" spans="1:1" s="79" customFormat="1" ht="15.75">
      <c r="A995" s="94"/>
    </row>
    <row r="996" spans="1:1" s="79" customFormat="1" ht="15.75">
      <c r="A996" s="94"/>
    </row>
    <row r="997" spans="1:1" s="79" customFormat="1" ht="15.75">
      <c r="A997" s="94"/>
    </row>
    <row r="998" spans="1:1" s="79" customFormat="1" ht="15.75">
      <c r="A998" s="94"/>
    </row>
    <row r="999" spans="1:1" s="79" customFormat="1" ht="15.75">
      <c r="A999" s="94"/>
    </row>
    <row r="1000" spans="1:1" s="79" customFormat="1" ht="15.75">
      <c r="A1000" s="94"/>
    </row>
    <row r="1001" spans="1:1" s="79" customFormat="1" ht="15.75">
      <c r="A1001" s="94"/>
    </row>
    <row r="1002" spans="1:1" s="79" customFormat="1" ht="15.75">
      <c r="A1002" s="94"/>
    </row>
    <row r="1003" spans="1:1" s="79" customFormat="1" ht="15.75">
      <c r="A1003" s="94"/>
    </row>
    <row r="1004" spans="1:1" s="79" customFormat="1" ht="15.75">
      <c r="A1004" s="94"/>
    </row>
    <row r="1005" spans="1:1" s="79" customFormat="1" ht="15.75">
      <c r="A1005" s="94"/>
    </row>
    <row r="1006" spans="1:1" s="79" customFormat="1" ht="15.75">
      <c r="A1006" s="94"/>
    </row>
    <row r="1007" spans="1:1" s="79" customFormat="1" ht="15.75">
      <c r="A1007" s="94"/>
    </row>
    <row r="1008" spans="1:1" s="79" customFormat="1" ht="15.75">
      <c r="A1008" s="94"/>
    </row>
    <row r="1009" spans="1:1" s="79" customFormat="1" ht="15.75">
      <c r="A1009" s="94"/>
    </row>
    <row r="1010" spans="1:1" s="79" customFormat="1" ht="15.75">
      <c r="A1010" s="94"/>
    </row>
    <row r="1011" spans="1:1" s="79" customFormat="1" ht="15.75">
      <c r="A1011" s="94"/>
    </row>
    <row r="1012" spans="1:1" s="79" customFormat="1" ht="15.75">
      <c r="A1012" s="94"/>
    </row>
    <row r="1013" spans="1:1" s="79" customFormat="1" ht="15.75">
      <c r="A1013" s="94"/>
    </row>
    <row r="1014" spans="1:1" s="79" customFormat="1" ht="15.75">
      <c r="A1014" s="94"/>
    </row>
    <row r="1015" spans="1:1" s="79" customFormat="1" ht="15.75">
      <c r="A1015" s="94"/>
    </row>
    <row r="1016" spans="1:1" s="79" customFormat="1" ht="15.75">
      <c r="A1016" s="94"/>
    </row>
    <row r="1017" spans="1:1" s="79" customFormat="1" ht="15.75">
      <c r="A1017" s="94"/>
    </row>
    <row r="1018" spans="1:1" s="79" customFormat="1" ht="15.75">
      <c r="A1018" s="94"/>
    </row>
    <row r="1019" spans="1:1" s="79" customFormat="1" ht="15.75">
      <c r="A1019" s="94"/>
    </row>
    <row r="1020" spans="1:1" s="79" customFormat="1" ht="15.75">
      <c r="A1020" s="94"/>
    </row>
    <row r="1021" spans="1:1" s="79" customFormat="1" ht="15.75">
      <c r="A1021" s="94"/>
    </row>
    <row r="1022" spans="1:1" s="79" customFormat="1" ht="15.75">
      <c r="A1022" s="94"/>
    </row>
    <row r="1023" spans="1:1" s="79" customFormat="1" ht="15.75">
      <c r="A1023" s="94"/>
    </row>
    <row r="1024" spans="1:1" s="79" customFormat="1" ht="15.75">
      <c r="A1024" s="94"/>
    </row>
    <row r="1025" spans="1:1" s="79" customFormat="1" ht="15.75">
      <c r="A1025" s="94"/>
    </row>
    <row r="1026" spans="1:1" s="79" customFormat="1" ht="15.75">
      <c r="A1026" s="94"/>
    </row>
    <row r="1027" spans="1:1" s="79" customFormat="1" ht="15.75">
      <c r="A1027" s="94"/>
    </row>
    <row r="1028" spans="1:1" s="79" customFormat="1" ht="15.75">
      <c r="A1028" s="94"/>
    </row>
    <row r="1029" spans="1:1" s="79" customFormat="1" ht="15.75">
      <c r="A1029" s="94"/>
    </row>
    <row r="1030" spans="1:1" s="79" customFormat="1" ht="15.75">
      <c r="A1030" s="94"/>
    </row>
    <row r="1031" spans="1:1" s="79" customFormat="1" ht="15.75">
      <c r="A1031" s="94"/>
    </row>
    <row r="1032" spans="1:1" s="79" customFormat="1" ht="15.75">
      <c r="A1032" s="94"/>
    </row>
    <row r="1033" spans="1:1" s="79" customFormat="1" ht="15.75">
      <c r="A1033" s="94"/>
    </row>
    <row r="1034" spans="1:1" s="79" customFormat="1" ht="15.75">
      <c r="A1034" s="94"/>
    </row>
    <row r="1035" spans="1:1" s="79" customFormat="1" ht="15.75">
      <c r="A1035" s="94"/>
    </row>
    <row r="1036" spans="1:1" s="79" customFormat="1" ht="15.75">
      <c r="A1036" s="94"/>
    </row>
    <row r="1037" spans="1:1" s="79" customFormat="1" ht="15.75">
      <c r="A1037" s="94"/>
    </row>
    <row r="1038" spans="1:1" s="79" customFormat="1" ht="15.75">
      <c r="A1038" s="94"/>
    </row>
    <row r="1039" spans="1:1" s="79" customFormat="1" ht="15.75">
      <c r="A1039" s="94"/>
    </row>
    <row r="1040" spans="1:1" s="79" customFormat="1" ht="15.75">
      <c r="A1040" s="94"/>
    </row>
    <row r="1041" spans="1:1" s="79" customFormat="1" ht="15.75">
      <c r="A1041" s="94"/>
    </row>
    <row r="1042" spans="1:1" s="79" customFormat="1" ht="15.75">
      <c r="A1042" s="94"/>
    </row>
    <row r="1043" spans="1:1" s="79" customFormat="1" ht="15.75">
      <c r="A1043" s="94"/>
    </row>
    <row r="1044" spans="1:1" s="79" customFormat="1" ht="15.75">
      <c r="A1044" s="94"/>
    </row>
    <row r="1045" spans="1:1" s="79" customFormat="1" ht="15.75">
      <c r="A1045" s="94"/>
    </row>
    <row r="1046" spans="1:1" s="79" customFormat="1" ht="15.75">
      <c r="A1046" s="94"/>
    </row>
    <row r="1047" spans="1:1" s="79" customFormat="1" ht="15.75">
      <c r="A1047" s="94"/>
    </row>
    <row r="1048" spans="1:1" s="79" customFormat="1" ht="15.75">
      <c r="A1048" s="94"/>
    </row>
    <row r="1049" spans="1:1" s="79" customFormat="1" ht="15.75">
      <c r="A1049" s="94"/>
    </row>
    <row r="1050" spans="1:1" s="79" customFormat="1" ht="15.75">
      <c r="A1050" s="94"/>
    </row>
    <row r="1051" spans="1:1" s="79" customFormat="1" ht="15.75">
      <c r="A1051" s="94"/>
    </row>
    <row r="1052" spans="1:1" s="79" customFormat="1" ht="15.75">
      <c r="A1052" s="94"/>
    </row>
    <row r="1053" spans="1:1" s="79" customFormat="1" ht="15.75">
      <c r="A1053" s="94"/>
    </row>
    <row r="1054" spans="1:1" s="79" customFormat="1" ht="15.75">
      <c r="A1054" s="94"/>
    </row>
    <row r="1055" spans="1:1" s="79" customFormat="1" ht="15.75">
      <c r="A1055" s="94"/>
    </row>
    <row r="1056" spans="1:1" s="79" customFormat="1" ht="15.75">
      <c r="A1056" s="94"/>
    </row>
    <row r="1057" spans="1:1" s="79" customFormat="1" ht="15.75">
      <c r="A1057" s="94"/>
    </row>
    <row r="1058" spans="1:1" s="79" customFormat="1" ht="15.75">
      <c r="A1058" s="94"/>
    </row>
    <row r="1059" spans="1:1" s="79" customFormat="1" ht="15.75">
      <c r="A1059" s="94"/>
    </row>
    <row r="1060" spans="1:1" s="79" customFormat="1" ht="15.75">
      <c r="A1060" s="94"/>
    </row>
    <row r="1061" spans="1:1" s="79" customFormat="1" ht="15.75">
      <c r="A1061" s="94"/>
    </row>
    <row r="1062" spans="1:1" s="79" customFormat="1" ht="15.75">
      <c r="A1062" s="94"/>
    </row>
    <row r="1063" spans="1:1" s="79" customFormat="1" ht="15.75">
      <c r="A1063" s="94"/>
    </row>
    <row r="1064" spans="1:1" s="79" customFormat="1" ht="15.75">
      <c r="A1064" s="94"/>
    </row>
    <row r="1065" spans="1:1" s="79" customFormat="1" ht="15.75">
      <c r="A1065" s="94"/>
    </row>
    <row r="1066" spans="1:1" s="79" customFormat="1" ht="15.75">
      <c r="A1066" s="94"/>
    </row>
    <row r="1067" spans="1:1" s="79" customFormat="1" ht="15.75">
      <c r="A1067" s="94"/>
    </row>
    <row r="1068" spans="1:1" s="79" customFormat="1" ht="15.75">
      <c r="A1068" s="94"/>
    </row>
    <row r="1069" spans="1:1" s="79" customFormat="1" ht="15.75">
      <c r="A1069" s="94"/>
    </row>
    <row r="1070" spans="1:1" s="79" customFormat="1" ht="15.75">
      <c r="A1070" s="94"/>
    </row>
    <row r="1071" spans="1:1" s="79" customFormat="1" ht="15.75">
      <c r="A1071" s="94"/>
    </row>
    <row r="1072" spans="1:1" s="79" customFormat="1" ht="15.75">
      <c r="A1072" s="94"/>
    </row>
    <row r="1073" spans="1:1" s="79" customFormat="1" ht="15.75">
      <c r="A1073" s="94"/>
    </row>
    <row r="1074" spans="1:1" s="79" customFormat="1" ht="15.75">
      <c r="A1074" s="94"/>
    </row>
    <row r="1075" spans="1:1" s="79" customFormat="1" ht="15.75">
      <c r="A1075" s="94"/>
    </row>
    <row r="1076" spans="1:1" s="79" customFormat="1" ht="15.75">
      <c r="A1076" s="94"/>
    </row>
    <row r="1077" spans="1:1" s="79" customFormat="1" ht="15.75">
      <c r="A1077" s="94"/>
    </row>
    <row r="1078" spans="1:1" s="79" customFormat="1" ht="15.75">
      <c r="A1078" s="94"/>
    </row>
    <row r="1079" spans="1:1" s="79" customFormat="1" ht="15.75">
      <c r="A1079" s="94"/>
    </row>
    <row r="1080" spans="1:1" s="79" customFormat="1" ht="15.75">
      <c r="A1080" s="94"/>
    </row>
    <row r="1081" spans="1:1" s="79" customFormat="1" ht="15.75">
      <c r="A1081" s="94"/>
    </row>
    <row r="1082" spans="1:1" s="79" customFormat="1" ht="15.75">
      <c r="A1082" s="94"/>
    </row>
    <row r="1083" spans="1:1" s="79" customFormat="1" ht="15.75">
      <c r="A1083" s="94"/>
    </row>
    <row r="1084" spans="1:1" s="79" customFormat="1" ht="15.75">
      <c r="A1084" s="94"/>
    </row>
    <row r="1085" spans="1:1" s="79" customFormat="1" ht="15.75">
      <c r="A1085" s="94"/>
    </row>
    <row r="1086" spans="1:1" s="79" customFormat="1" ht="15.75">
      <c r="A1086" s="94"/>
    </row>
    <row r="1087" spans="1:1" s="79" customFormat="1" ht="15.75">
      <c r="A1087" s="94"/>
    </row>
    <row r="1088" spans="1:1" s="79" customFormat="1" ht="15.75">
      <c r="A1088" s="94"/>
    </row>
    <row r="1089" spans="1:1" s="79" customFormat="1" ht="15.75">
      <c r="A1089" s="94"/>
    </row>
    <row r="1090" spans="1:1" s="79" customFormat="1" ht="15.75">
      <c r="A1090" s="94"/>
    </row>
    <row r="1091" spans="1:1" s="79" customFormat="1" ht="15.75">
      <c r="A1091" s="94"/>
    </row>
    <row r="1092" spans="1:1" s="79" customFormat="1" ht="15.75">
      <c r="A1092" s="94"/>
    </row>
    <row r="1093" spans="1:1" s="79" customFormat="1" ht="15.75">
      <c r="A1093" s="94"/>
    </row>
    <row r="1094" spans="1:1" s="79" customFormat="1" ht="15.75">
      <c r="A1094" s="94"/>
    </row>
    <row r="1095" spans="1:1" s="79" customFormat="1" ht="15.75">
      <c r="A1095" s="94"/>
    </row>
    <row r="1096" spans="1:1" s="79" customFormat="1" ht="15.75">
      <c r="A1096" s="94"/>
    </row>
    <row r="1097" spans="1:1" s="79" customFormat="1" ht="15.75">
      <c r="A1097" s="94"/>
    </row>
    <row r="1098" spans="1:1" s="79" customFormat="1" ht="15.75">
      <c r="A1098" s="94"/>
    </row>
    <row r="1099" spans="1:1" s="79" customFormat="1" ht="15.75">
      <c r="A1099" s="94"/>
    </row>
    <row r="1100" spans="1:1" s="79" customFormat="1" ht="15.75">
      <c r="A1100" s="94"/>
    </row>
    <row r="1101" spans="1:1" s="79" customFormat="1" ht="15.75">
      <c r="A1101" s="94"/>
    </row>
    <row r="1102" spans="1:1" s="79" customFormat="1" ht="15.75">
      <c r="A1102" s="94"/>
    </row>
    <row r="1103" spans="1:1" s="79" customFormat="1" ht="15.75">
      <c r="A1103" s="94"/>
    </row>
    <row r="1104" spans="1:1" s="79" customFormat="1" ht="15.75">
      <c r="A1104" s="94"/>
    </row>
    <row r="1105" spans="1:1" s="79" customFormat="1" ht="15.75">
      <c r="A1105" s="94"/>
    </row>
    <row r="1106" spans="1:1" s="79" customFormat="1" ht="15.75">
      <c r="A1106" s="94"/>
    </row>
    <row r="1107" spans="1:1" s="79" customFormat="1" ht="15.75">
      <c r="A1107" s="94"/>
    </row>
    <row r="1108" spans="1:1" s="79" customFormat="1" ht="15.75">
      <c r="A1108" s="94"/>
    </row>
    <row r="1109" spans="1:1" s="79" customFormat="1" ht="15.75">
      <c r="A1109" s="94"/>
    </row>
    <row r="1110" spans="1:1" s="79" customFormat="1" ht="15.75">
      <c r="A1110" s="94"/>
    </row>
    <row r="1111" spans="1:1" s="79" customFormat="1" ht="15.75">
      <c r="A1111" s="94"/>
    </row>
    <row r="1112" spans="1:1" s="79" customFormat="1" ht="15.75">
      <c r="A1112" s="94"/>
    </row>
    <row r="1113" spans="1:1" s="79" customFormat="1" ht="15.75">
      <c r="A1113" s="94"/>
    </row>
    <row r="1114" spans="1:1" s="79" customFormat="1" ht="15.75">
      <c r="A1114" s="94"/>
    </row>
    <row r="1115" spans="1:1" s="79" customFormat="1" ht="15.75">
      <c r="A1115" s="94"/>
    </row>
    <row r="1116" spans="1:1" s="79" customFormat="1" ht="15.75">
      <c r="A1116" s="94"/>
    </row>
    <row r="1117" spans="1:1" s="79" customFormat="1" ht="15.75">
      <c r="A1117" s="94"/>
    </row>
    <row r="1118" spans="1:1" s="79" customFormat="1" ht="15.75">
      <c r="A1118" s="94"/>
    </row>
    <row r="1119" spans="1:1" s="79" customFormat="1" ht="15.75">
      <c r="A1119" s="94"/>
    </row>
    <row r="1120" spans="1:1" s="79" customFormat="1" ht="15.75">
      <c r="A1120" s="94"/>
    </row>
    <row r="1121" spans="1:1" s="79" customFormat="1" ht="15.75">
      <c r="A1121" s="94"/>
    </row>
    <row r="1122" spans="1:1" s="79" customFormat="1" ht="15.75">
      <c r="A1122" s="94"/>
    </row>
    <row r="1123" spans="1:1" s="79" customFormat="1" ht="15.75">
      <c r="A1123" s="94"/>
    </row>
    <row r="1124" spans="1:1" s="79" customFormat="1" ht="15.75">
      <c r="A1124" s="94"/>
    </row>
    <row r="1125" spans="1:1" s="79" customFormat="1" ht="15.75">
      <c r="A1125" s="94"/>
    </row>
    <row r="1126" spans="1:1" s="79" customFormat="1" ht="15.75">
      <c r="A1126" s="94"/>
    </row>
    <row r="1127" spans="1:1" s="79" customFormat="1" ht="15.75">
      <c r="A1127" s="94"/>
    </row>
    <row r="1128" spans="1:1" s="79" customFormat="1" ht="15.75">
      <c r="A1128" s="94"/>
    </row>
    <row r="1129" spans="1:1" s="79" customFormat="1" ht="15.75">
      <c r="A1129" s="94"/>
    </row>
    <row r="1130" spans="1:1" s="79" customFormat="1" ht="15.75">
      <c r="A1130" s="94"/>
    </row>
    <row r="1131" spans="1:1" s="79" customFormat="1" ht="15.75">
      <c r="A1131" s="94"/>
    </row>
    <row r="1132" spans="1:1" s="79" customFormat="1" ht="15.75">
      <c r="A1132" s="94"/>
    </row>
    <row r="1133" spans="1:1" s="79" customFormat="1" ht="15.75">
      <c r="A1133" s="94"/>
    </row>
    <row r="1134" spans="1:1" s="79" customFormat="1" ht="15.75">
      <c r="A1134" s="94"/>
    </row>
    <row r="1135" spans="1:1" s="79" customFormat="1" ht="15.75">
      <c r="A1135" s="94"/>
    </row>
    <row r="1136" spans="1:1" s="79" customFormat="1" ht="15.75">
      <c r="A1136" s="94"/>
    </row>
    <row r="1137" spans="1:1" s="79" customFormat="1" ht="15.75">
      <c r="A1137" s="94"/>
    </row>
    <row r="1138" spans="1:1" s="79" customFormat="1" ht="15.75">
      <c r="A1138" s="94"/>
    </row>
    <row r="1139" spans="1:1" s="79" customFormat="1" ht="15.75">
      <c r="A1139" s="94"/>
    </row>
    <row r="1140" spans="1:1" s="79" customFormat="1" ht="15.75">
      <c r="A1140" s="94"/>
    </row>
    <row r="1141" spans="1:1" s="79" customFormat="1" ht="15.75">
      <c r="A1141" s="94"/>
    </row>
    <row r="1142" spans="1:1" s="79" customFormat="1" ht="15.75">
      <c r="A1142" s="94"/>
    </row>
    <row r="1143" spans="1:1" s="79" customFormat="1" ht="15.75">
      <c r="A1143" s="94"/>
    </row>
    <row r="1144" spans="1:1" s="79" customFormat="1" ht="15.75">
      <c r="A1144" s="94"/>
    </row>
    <row r="1145" spans="1:1" s="79" customFormat="1" ht="15.75">
      <c r="A1145" s="94"/>
    </row>
    <row r="1146" spans="1:1" s="79" customFormat="1" ht="15.75">
      <c r="A1146" s="94"/>
    </row>
    <row r="1147" spans="1:1" s="79" customFormat="1" ht="15.75">
      <c r="A1147" s="94"/>
    </row>
    <row r="1148" spans="1:1" s="79" customFormat="1" ht="15.75">
      <c r="A1148" s="94"/>
    </row>
    <row r="1149" spans="1:1" s="79" customFormat="1" ht="15.75">
      <c r="A1149" s="94"/>
    </row>
    <row r="1150" spans="1:1" s="79" customFormat="1" ht="15.75">
      <c r="A1150" s="94"/>
    </row>
    <row r="1151" spans="1:1" s="79" customFormat="1" ht="15.75">
      <c r="A1151" s="94"/>
    </row>
    <row r="1152" spans="1:1" s="79" customFormat="1" ht="15.75">
      <c r="A1152" s="94"/>
    </row>
    <row r="1153" spans="1:1" s="79" customFormat="1" ht="15.75">
      <c r="A1153" s="94"/>
    </row>
    <row r="1154" spans="1:1" s="79" customFormat="1" ht="15.75">
      <c r="A1154" s="94"/>
    </row>
    <row r="1155" spans="1:1" s="79" customFormat="1" ht="15.75">
      <c r="A1155" s="94"/>
    </row>
    <row r="1156" spans="1:1" s="79" customFormat="1" ht="15.75">
      <c r="A1156" s="94"/>
    </row>
    <row r="1157" spans="1:1" s="79" customFormat="1" ht="15.75">
      <c r="A1157" s="94"/>
    </row>
    <row r="1158" spans="1:1" s="79" customFormat="1" ht="15.75">
      <c r="A1158" s="94"/>
    </row>
    <row r="1159" spans="1:1" s="79" customFormat="1" ht="15.75">
      <c r="A1159" s="94"/>
    </row>
    <row r="1160" spans="1:1" s="79" customFormat="1" ht="15.75">
      <c r="A1160" s="94"/>
    </row>
    <row r="1161" spans="1:1" s="79" customFormat="1" ht="15.75">
      <c r="A1161" s="94"/>
    </row>
    <row r="1162" spans="1:1" s="79" customFormat="1" ht="15.75">
      <c r="A1162" s="94"/>
    </row>
    <row r="1163" spans="1:1" s="79" customFormat="1" ht="15.75">
      <c r="A1163" s="94"/>
    </row>
    <row r="1164" spans="1:1" s="79" customFormat="1" ht="15.75">
      <c r="A1164" s="94"/>
    </row>
    <row r="1165" spans="1:1" s="79" customFormat="1" ht="15.75">
      <c r="A1165" s="94"/>
    </row>
    <row r="1166" spans="1:1" s="79" customFormat="1" ht="15.75">
      <c r="A1166" s="94"/>
    </row>
    <row r="1167" spans="1:1" s="79" customFormat="1" ht="15.75">
      <c r="A1167" s="94"/>
    </row>
    <row r="1168" spans="1:1" s="79" customFormat="1" ht="15.75">
      <c r="A1168" s="94"/>
    </row>
    <row r="1169" spans="1:1" s="79" customFormat="1" ht="15.75">
      <c r="A1169" s="94"/>
    </row>
    <row r="1170" spans="1:1" s="79" customFormat="1" ht="15.75">
      <c r="A1170" s="94"/>
    </row>
    <row r="1171" spans="1:1" s="79" customFormat="1" ht="15.75">
      <c r="A1171" s="94"/>
    </row>
    <row r="1172" spans="1:1" s="79" customFormat="1" ht="15.75">
      <c r="A1172" s="94"/>
    </row>
    <row r="1173" spans="1:1" s="79" customFormat="1" ht="15.75">
      <c r="A1173" s="94"/>
    </row>
    <row r="1174" spans="1:1" s="79" customFormat="1" ht="15.75">
      <c r="A1174" s="94"/>
    </row>
    <row r="1175" spans="1:1" s="79" customFormat="1" ht="15.75">
      <c r="A1175" s="94"/>
    </row>
    <row r="1176" spans="1:1" s="79" customFormat="1" ht="15.75">
      <c r="A1176" s="94"/>
    </row>
    <row r="1177" spans="1:1" s="79" customFormat="1" ht="15.75">
      <c r="A1177" s="94"/>
    </row>
    <row r="1178" spans="1:1" s="79" customFormat="1" ht="15.75">
      <c r="A1178" s="94"/>
    </row>
    <row r="1179" spans="1:1" s="79" customFormat="1" ht="15.75">
      <c r="A1179" s="94"/>
    </row>
    <row r="1180" spans="1:1" s="79" customFormat="1" ht="15.75">
      <c r="A1180" s="94"/>
    </row>
    <row r="1181" spans="1:1" s="79" customFormat="1" ht="15.75">
      <c r="A1181" s="94"/>
    </row>
    <row r="1182" spans="1:1" s="79" customFormat="1" ht="15.75">
      <c r="A1182" s="94"/>
    </row>
    <row r="1183" spans="1:1" s="79" customFormat="1" ht="15.75">
      <c r="A1183" s="94"/>
    </row>
    <row r="1184" spans="1:1" s="79" customFormat="1" ht="15.75">
      <c r="A1184" s="94"/>
    </row>
    <row r="1185" spans="1:1" s="79" customFormat="1" ht="15.75">
      <c r="A1185" s="94"/>
    </row>
    <row r="1186" spans="1:1" s="79" customFormat="1" ht="15.75">
      <c r="A1186" s="94"/>
    </row>
    <row r="1187" spans="1:1" s="79" customFormat="1" ht="15.75">
      <c r="A1187" s="94"/>
    </row>
    <row r="1188" spans="1:1" s="79" customFormat="1" ht="15.75">
      <c r="A1188" s="94"/>
    </row>
    <row r="1189" spans="1:1" s="79" customFormat="1" ht="15.75">
      <c r="A1189" s="94"/>
    </row>
    <row r="1190" spans="1:1" s="79" customFormat="1" ht="15.75">
      <c r="A1190" s="94"/>
    </row>
    <row r="1191" spans="1:1" s="79" customFormat="1" ht="15.75">
      <c r="A1191" s="94"/>
    </row>
    <row r="1192" spans="1:1" s="79" customFormat="1" ht="15.75">
      <c r="A1192" s="94"/>
    </row>
    <row r="1193" spans="1:1" s="79" customFormat="1" ht="15.75">
      <c r="A1193" s="94"/>
    </row>
    <row r="1194" spans="1:1" s="79" customFormat="1" ht="15.75">
      <c r="A1194" s="94"/>
    </row>
    <row r="1195" spans="1:1" s="79" customFormat="1" ht="15.75">
      <c r="A1195" s="94"/>
    </row>
    <row r="1196" spans="1:1" s="79" customFormat="1" ht="15.75">
      <c r="A1196" s="94"/>
    </row>
    <row r="1197" spans="1:1" s="79" customFormat="1" ht="15.75">
      <c r="A1197" s="94"/>
    </row>
    <row r="1198" spans="1:1" s="79" customFormat="1" ht="15.75">
      <c r="A1198" s="94"/>
    </row>
    <row r="1199" spans="1:1" s="79" customFormat="1" ht="15.75">
      <c r="A1199" s="94"/>
    </row>
    <row r="1200" spans="1:1" s="79" customFormat="1" ht="15.75">
      <c r="A1200" s="94"/>
    </row>
    <row r="1201" spans="1:1" s="79" customFormat="1" ht="15.75">
      <c r="A1201" s="94"/>
    </row>
    <row r="1202" spans="1:1" s="79" customFormat="1" ht="15.75">
      <c r="A1202" s="94"/>
    </row>
    <row r="1203" spans="1:1" s="79" customFormat="1" ht="15.75">
      <c r="A1203" s="94"/>
    </row>
    <row r="1204" spans="1:1" s="79" customFormat="1" ht="15.75">
      <c r="A1204" s="94"/>
    </row>
    <row r="1205" spans="1:1" s="79" customFormat="1" ht="15.75">
      <c r="A1205" s="94"/>
    </row>
    <row r="1206" spans="1:1" s="79" customFormat="1" ht="15.75">
      <c r="A1206" s="94"/>
    </row>
    <row r="1207" spans="1:1" s="79" customFormat="1" ht="15.75">
      <c r="A1207" s="94"/>
    </row>
    <row r="1208" spans="1:1" s="79" customFormat="1" ht="15.75">
      <c r="A1208" s="94"/>
    </row>
    <row r="1209" spans="1:1" s="79" customFormat="1" ht="15.75">
      <c r="A1209" s="94"/>
    </row>
    <row r="1210" spans="1:1" s="79" customFormat="1" ht="15.75">
      <c r="A1210" s="94"/>
    </row>
    <row r="1211" spans="1:1" s="79" customFormat="1" ht="15.75">
      <c r="A1211" s="94"/>
    </row>
    <row r="1212" spans="1:1" s="79" customFormat="1" ht="15.75">
      <c r="A1212" s="94"/>
    </row>
    <row r="1213" spans="1:1" s="79" customFormat="1" ht="15.75">
      <c r="A1213" s="94"/>
    </row>
    <row r="1214" spans="1:1" s="79" customFormat="1" ht="15.75">
      <c r="A1214" s="94"/>
    </row>
    <row r="1215" spans="1:1" s="79" customFormat="1" ht="15.75">
      <c r="A1215" s="94"/>
    </row>
    <row r="1216" spans="1:1" s="79" customFormat="1" ht="15.75">
      <c r="A1216" s="94"/>
    </row>
    <row r="1217" spans="1:1" s="79" customFormat="1" ht="15.75">
      <c r="A1217" s="94"/>
    </row>
    <row r="1218" spans="1:1" s="79" customFormat="1" ht="15.75">
      <c r="A1218" s="94"/>
    </row>
    <row r="1219" spans="1:1" s="79" customFormat="1" ht="15.75">
      <c r="A1219" s="94"/>
    </row>
    <row r="1220" spans="1:1" s="79" customFormat="1" ht="15.75">
      <c r="A1220" s="94"/>
    </row>
    <row r="1221" spans="1:1" s="79" customFormat="1" ht="15.75">
      <c r="A1221" s="94"/>
    </row>
    <row r="1222" spans="1:1" s="79" customFormat="1" ht="15.75">
      <c r="A1222" s="94"/>
    </row>
    <row r="1223" spans="1:1" s="79" customFormat="1" ht="15.75">
      <c r="A1223" s="94"/>
    </row>
    <row r="1224" spans="1:1" s="79" customFormat="1" ht="15.75">
      <c r="A1224" s="94"/>
    </row>
    <row r="1225" spans="1:1" s="79" customFormat="1" ht="15.75">
      <c r="A1225" s="94"/>
    </row>
    <row r="1226" spans="1:1" s="79" customFormat="1" ht="15.75">
      <c r="A1226" s="94"/>
    </row>
    <row r="1227" spans="1:1" s="79" customFormat="1" ht="15.75">
      <c r="A1227" s="94"/>
    </row>
    <row r="1228" spans="1:1" s="79" customFormat="1" ht="15.75">
      <c r="A1228" s="94"/>
    </row>
    <row r="1229" spans="1:1" s="79" customFormat="1" ht="15.75">
      <c r="A1229" s="94"/>
    </row>
    <row r="1230" spans="1:1" s="79" customFormat="1" ht="15.75">
      <c r="A1230" s="94"/>
    </row>
    <row r="1231" spans="1:1" s="79" customFormat="1" ht="15.75">
      <c r="A1231" s="94"/>
    </row>
    <row r="1232" spans="1:1" s="79" customFormat="1" ht="15.75">
      <c r="A1232" s="94"/>
    </row>
    <row r="1233" spans="1:1" s="79" customFormat="1" ht="15.75">
      <c r="A1233" s="94"/>
    </row>
    <row r="1234" spans="1:1" s="79" customFormat="1" ht="15.75">
      <c r="A1234" s="94"/>
    </row>
    <row r="1235" spans="1:1" s="79" customFormat="1" ht="15.75">
      <c r="A1235" s="94"/>
    </row>
    <row r="1236" spans="1:1" s="79" customFormat="1" ht="15.75">
      <c r="A1236" s="94"/>
    </row>
    <row r="1237" spans="1:1" s="79" customFormat="1" ht="15.75">
      <c r="A1237" s="94"/>
    </row>
    <row r="1238" spans="1:1" s="79" customFormat="1" ht="15.75">
      <c r="A1238" s="94"/>
    </row>
    <row r="1239" spans="1:1" s="79" customFormat="1" ht="15.75">
      <c r="A1239" s="94"/>
    </row>
    <row r="1240" spans="1:1" s="79" customFormat="1" ht="15.75">
      <c r="A1240" s="94"/>
    </row>
    <row r="1241" spans="1:1" s="79" customFormat="1" ht="15.75">
      <c r="A1241" s="94"/>
    </row>
    <row r="1242" spans="1:1" s="79" customFormat="1" ht="15.75">
      <c r="A1242" s="94"/>
    </row>
    <row r="1243" spans="1:1" s="79" customFormat="1" ht="15.75">
      <c r="A1243" s="94"/>
    </row>
    <row r="1244" spans="1:1" s="79" customFormat="1" ht="15.75">
      <c r="A1244" s="94"/>
    </row>
    <row r="1245" spans="1:1" s="79" customFormat="1" ht="15.75">
      <c r="A1245" s="94"/>
    </row>
    <row r="1246" spans="1:1" s="79" customFormat="1" ht="15.75">
      <c r="A1246" s="94"/>
    </row>
    <row r="1247" spans="1:1" s="79" customFormat="1" ht="15.75">
      <c r="A1247" s="94"/>
    </row>
    <row r="1248" spans="1:1" s="79" customFormat="1" ht="15.75">
      <c r="A1248" s="94"/>
    </row>
    <row r="1249" spans="1:1" s="79" customFormat="1" ht="15.75">
      <c r="A1249" s="94"/>
    </row>
    <row r="1250" spans="1:1" s="79" customFormat="1" ht="15.75">
      <c r="A1250" s="94"/>
    </row>
    <row r="1251" spans="1:1" s="79" customFormat="1" ht="15.75">
      <c r="A1251" s="94"/>
    </row>
    <row r="1252" spans="1:1" s="79" customFormat="1" ht="15.75">
      <c r="A1252" s="94"/>
    </row>
    <row r="1253" spans="1:1" s="79" customFormat="1" ht="15.75">
      <c r="A1253" s="94"/>
    </row>
    <row r="1254" spans="1:1" s="79" customFormat="1" ht="15.75">
      <c r="A1254" s="94"/>
    </row>
    <row r="1255" spans="1:1" s="79" customFormat="1" ht="15.75">
      <c r="A1255" s="94"/>
    </row>
    <row r="1256" spans="1:1" s="79" customFormat="1" ht="15.75">
      <c r="A1256" s="94"/>
    </row>
    <row r="1257" spans="1:1" s="79" customFormat="1" ht="15.75">
      <c r="A1257" s="94"/>
    </row>
    <row r="1258" spans="1:1" s="79" customFormat="1" ht="15.75">
      <c r="A1258" s="94"/>
    </row>
    <row r="1259" spans="1:1" s="79" customFormat="1" ht="15.75">
      <c r="A1259" s="94"/>
    </row>
    <row r="1260" spans="1:1" s="79" customFormat="1" ht="15.75">
      <c r="A1260" s="94"/>
    </row>
    <row r="1261" spans="1:1" s="79" customFormat="1" ht="15.75">
      <c r="A1261" s="94"/>
    </row>
    <row r="1262" spans="1:1" s="79" customFormat="1" ht="15.75">
      <c r="A1262" s="94"/>
    </row>
    <row r="1263" spans="1:1" s="79" customFormat="1" ht="15.75">
      <c r="A1263" s="94"/>
    </row>
    <row r="1264" spans="1:1" s="79" customFormat="1" ht="15.75">
      <c r="A1264" s="94"/>
    </row>
    <row r="1265" spans="1:1" s="79" customFormat="1" ht="15.75">
      <c r="A1265" s="94"/>
    </row>
    <row r="1266" spans="1:1" s="79" customFormat="1" ht="15.75">
      <c r="A1266" s="94"/>
    </row>
    <row r="1267" spans="1:1" s="79" customFormat="1" ht="15.75">
      <c r="A1267" s="94"/>
    </row>
    <row r="1268" spans="1:1" s="79" customFormat="1" ht="15.75">
      <c r="A1268" s="94"/>
    </row>
    <row r="1269" spans="1:1" s="79" customFormat="1" ht="15.75">
      <c r="A1269" s="94"/>
    </row>
    <row r="1270" spans="1:1" s="79" customFormat="1" ht="15.75">
      <c r="A1270" s="94"/>
    </row>
    <row r="1271" spans="1:1" s="79" customFormat="1" ht="15.75">
      <c r="A1271" s="94"/>
    </row>
    <row r="1272" spans="1:1" s="79" customFormat="1" ht="15.75">
      <c r="A1272" s="94"/>
    </row>
    <row r="1273" spans="1:1" s="79" customFormat="1" ht="15.75">
      <c r="A1273" s="94"/>
    </row>
    <row r="1274" spans="1:1" s="79" customFormat="1" ht="15.75">
      <c r="A1274" s="94"/>
    </row>
    <row r="1275" spans="1:1" s="79" customFormat="1" ht="15.75">
      <c r="A1275" s="94"/>
    </row>
    <row r="1276" spans="1:1" s="79" customFormat="1" ht="15.75">
      <c r="A1276" s="94"/>
    </row>
    <row r="1277" spans="1:1" s="79" customFormat="1" ht="15.75">
      <c r="A1277" s="94"/>
    </row>
    <row r="1278" spans="1:1" s="79" customFormat="1" ht="15.75">
      <c r="A1278" s="94"/>
    </row>
    <row r="1279" spans="1:1" s="79" customFormat="1" ht="15.75">
      <c r="A1279" s="94"/>
    </row>
    <row r="1280" spans="1:1" s="79" customFormat="1" ht="15.75">
      <c r="A1280" s="94"/>
    </row>
    <row r="1281" spans="1:1" s="79" customFormat="1" ht="15.75">
      <c r="A1281" s="94"/>
    </row>
    <row r="1282" spans="1:1" s="79" customFormat="1" ht="15.75">
      <c r="A1282" s="94"/>
    </row>
    <row r="1283" spans="1:1" s="79" customFormat="1" ht="15.75">
      <c r="A1283" s="94"/>
    </row>
    <row r="1284" spans="1:1" s="79" customFormat="1" ht="15.75">
      <c r="A1284" s="94"/>
    </row>
    <row r="1285" spans="1:1" s="79" customFormat="1" ht="15.75">
      <c r="A1285" s="94"/>
    </row>
    <row r="1286" spans="1:1" s="79" customFormat="1" ht="15.75">
      <c r="A1286" s="94"/>
    </row>
    <row r="1287" spans="1:1" s="79" customFormat="1" ht="15.75">
      <c r="A1287" s="94"/>
    </row>
    <row r="1288" spans="1:1" s="79" customFormat="1" ht="15.75">
      <c r="A1288" s="94"/>
    </row>
    <row r="1289" spans="1:1" s="79" customFormat="1" ht="15.75">
      <c r="A1289" s="94"/>
    </row>
    <row r="1290" spans="1:1" s="79" customFormat="1" ht="15.75">
      <c r="A1290" s="94"/>
    </row>
    <row r="1291" spans="1:1" s="79" customFormat="1" ht="15.75">
      <c r="A1291" s="94"/>
    </row>
    <row r="1292" spans="1:1" s="79" customFormat="1" ht="15.75">
      <c r="A1292" s="94"/>
    </row>
    <row r="1293" spans="1:1" s="79" customFormat="1" ht="15.75">
      <c r="A1293" s="94"/>
    </row>
    <row r="1294" spans="1:1" s="79" customFormat="1" ht="15.75">
      <c r="A1294" s="94"/>
    </row>
    <row r="1295" spans="1:1" s="79" customFormat="1" ht="15.75">
      <c r="A1295" s="94"/>
    </row>
    <row r="1296" spans="1:1" s="79" customFormat="1" ht="15.75">
      <c r="A1296" s="94"/>
    </row>
    <row r="1297" spans="1:1" s="79" customFormat="1" ht="15.75">
      <c r="A1297" s="94"/>
    </row>
    <row r="1298" spans="1:1" s="79" customFormat="1" ht="15.75">
      <c r="A1298" s="94"/>
    </row>
    <row r="1299" spans="1:1" s="79" customFormat="1" ht="15.75">
      <c r="A1299" s="94"/>
    </row>
    <row r="1300" spans="1:1" s="79" customFormat="1" ht="15.75">
      <c r="A1300" s="94"/>
    </row>
    <row r="1301" spans="1:1" s="79" customFormat="1" ht="15.75">
      <c r="A1301" s="94"/>
    </row>
    <row r="1302" spans="1:1" s="79" customFormat="1" ht="15.75">
      <c r="A1302" s="94"/>
    </row>
    <row r="1303" spans="1:1" s="79" customFormat="1" ht="15.75">
      <c r="A1303" s="94"/>
    </row>
    <row r="1304" spans="1:1" s="79" customFormat="1" ht="15.75">
      <c r="A1304" s="94"/>
    </row>
    <row r="1305" spans="1:1" s="79" customFormat="1" ht="15.75">
      <c r="A1305" s="94"/>
    </row>
    <row r="1306" spans="1:1" s="79" customFormat="1" ht="15.75">
      <c r="A1306" s="94"/>
    </row>
    <row r="1307" spans="1:1" s="79" customFormat="1" ht="15.75">
      <c r="A1307" s="94"/>
    </row>
    <row r="1308" spans="1:1" s="79" customFormat="1" ht="15.75">
      <c r="A1308" s="94"/>
    </row>
    <row r="1309" spans="1:1" s="79" customFormat="1" ht="15.75">
      <c r="A1309" s="94"/>
    </row>
    <row r="1310" spans="1:1" s="79" customFormat="1" ht="15.75">
      <c r="A1310" s="94"/>
    </row>
    <row r="1311" spans="1:1" s="79" customFormat="1" ht="15.75">
      <c r="A1311" s="94"/>
    </row>
    <row r="1312" spans="1:1" s="79" customFormat="1" ht="15.75">
      <c r="A1312" s="94"/>
    </row>
    <row r="1313" spans="1:1" s="79" customFormat="1" ht="15.75">
      <c r="A1313" s="94"/>
    </row>
    <row r="1314" spans="1:1" s="79" customFormat="1" ht="15.75">
      <c r="A1314" s="94"/>
    </row>
    <row r="1315" spans="1:1" s="79" customFormat="1" ht="15.75">
      <c r="A1315" s="94"/>
    </row>
    <row r="1316" spans="1:1" s="79" customFormat="1" ht="15.75">
      <c r="A1316" s="94"/>
    </row>
    <row r="1317" spans="1:1" s="79" customFormat="1" ht="15.75">
      <c r="A1317" s="94"/>
    </row>
    <row r="1318" spans="1:1" s="79" customFormat="1" ht="15.75">
      <c r="A1318" s="94"/>
    </row>
    <row r="1319" spans="1:1" s="79" customFormat="1" ht="15.75">
      <c r="A1319" s="94"/>
    </row>
    <row r="1320" spans="1:1" s="79" customFormat="1" ht="15.75">
      <c r="A1320" s="94"/>
    </row>
    <row r="1321" spans="1:1" s="79" customFormat="1" ht="15.75">
      <c r="A1321" s="94"/>
    </row>
    <row r="1322" spans="1:1" s="79" customFormat="1" ht="15.75">
      <c r="A1322" s="94"/>
    </row>
    <row r="1323" spans="1:1" s="79" customFormat="1" ht="15.75">
      <c r="A1323" s="94"/>
    </row>
    <row r="1324" spans="1:1" s="79" customFormat="1" ht="15.75">
      <c r="A1324" s="94"/>
    </row>
    <row r="1325" spans="1:1" s="79" customFormat="1" ht="15.75">
      <c r="A1325" s="94"/>
    </row>
    <row r="1326" spans="1:1" s="79" customFormat="1" ht="15.75">
      <c r="A1326" s="94"/>
    </row>
    <row r="1327" spans="1:1" s="79" customFormat="1" ht="15.75">
      <c r="A1327" s="94"/>
    </row>
    <row r="1328" spans="1:1" s="79" customFormat="1" ht="15.75">
      <c r="A1328" s="94"/>
    </row>
    <row r="1329" spans="1:1" s="79" customFormat="1" ht="15.75">
      <c r="A1329" s="94"/>
    </row>
    <row r="1330" spans="1:1" s="79" customFormat="1" ht="15.75">
      <c r="A1330" s="94"/>
    </row>
    <row r="1331" spans="1:1" s="79" customFormat="1" ht="15.75">
      <c r="A1331" s="94"/>
    </row>
    <row r="1332" spans="1:1" s="79" customFormat="1" ht="15.75">
      <c r="A1332" s="94"/>
    </row>
    <row r="1333" spans="1:1" s="79" customFormat="1" ht="15.75">
      <c r="A1333" s="94"/>
    </row>
    <row r="1334" spans="1:1" s="79" customFormat="1" ht="15.75">
      <c r="A1334" s="94"/>
    </row>
    <row r="1335" spans="1:1" s="79" customFormat="1" ht="15.75">
      <c r="A1335" s="94"/>
    </row>
    <row r="1336" spans="1:1" s="79" customFormat="1" ht="15.75">
      <c r="A1336" s="94"/>
    </row>
    <row r="1337" spans="1:1" s="79" customFormat="1" ht="15.75">
      <c r="A1337" s="94"/>
    </row>
    <row r="1338" spans="1:1" s="79" customFormat="1" ht="15.75">
      <c r="A1338" s="94"/>
    </row>
    <row r="1339" spans="1:1" s="79" customFormat="1" ht="15.75">
      <c r="A1339" s="94"/>
    </row>
    <row r="1340" spans="1:1" s="79" customFormat="1" ht="15.75">
      <c r="A1340" s="94"/>
    </row>
    <row r="1341" spans="1:1" s="79" customFormat="1" ht="15.75">
      <c r="A1341" s="94"/>
    </row>
    <row r="1342" spans="1:1" s="79" customFormat="1" ht="15.75">
      <c r="A1342" s="94"/>
    </row>
    <row r="1343" spans="1:1" s="79" customFormat="1" ht="15.75">
      <c r="A1343" s="94"/>
    </row>
    <row r="1344" spans="1:1" s="79" customFormat="1" ht="15.75">
      <c r="A1344" s="94"/>
    </row>
    <row r="1345" spans="1:1" s="79" customFormat="1" ht="15.75">
      <c r="A1345" s="94"/>
    </row>
    <row r="1346" spans="1:1" s="79" customFormat="1" ht="15.75">
      <c r="A1346" s="94"/>
    </row>
    <row r="1347" spans="1:1" s="79" customFormat="1" ht="15.75">
      <c r="A1347" s="94"/>
    </row>
    <row r="1348" spans="1:1" s="79" customFormat="1" ht="15.75">
      <c r="A1348" s="94"/>
    </row>
    <row r="1349" spans="1:1" s="79" customFormat="1" ht="15.75">
      <c r="A1349" s="94"/>
    </row>
    <row r="1350" spans="1:1" s="79" customFormat="1" ht="15.75">
      <c r="A1350" s="94"/>
    </row>
    <row r="1351" spans="1:1" s="79" customFormat="1" ht="15.75">
      <c r="A1351" s="94"/>
    </row>
    <row r="1352" spans="1:1" s="79" customFormat="1" ht="15.75">
      <c r="A1352" s="94"/>
    </row>
    <row r="1353" spans="1:1" s="79" customFormat="1" ht="15.75">
      <c r="A1353" s="94"/>
    </row>
    <row r="1354" spans="1:1" s="79" customFormat="1" ht="15.75">
      <c r="A1354" s="94"/>
    </row>
    <row r="1355" spans="1:1" s="79" customFormat="1" ht="15.75">
      <c r="A1355" s="94"/>
    </row>
    <row r="1356" spans="1:1" s="79" customFormat="1" ht="15.75">
      <c r="A1356" s="94"/>
    </row>
    <row r="1357" spans="1:1" s="79" customFormat="1" ht="15.75">
      <c r="A1357" s="94"/>
    </row>
    <row r="1358" spans="1:1" s="79" customFormat="1" ht="15.75">
      <c r="A1358" s="94"/>
    </row>
    <row r="1359" spans="1:1" s="79" customFormat="1" ht="15.75">
      <c r="A1359" s="94"/>
    </row>
    <row r="1360" spans="1:1" s="79" customFormat="1" ht="15.75">
      <c r="A1360" s="94"/>
    </row>
    <row r="1361" spans="1:1" s="79" customFormat="1" ht="15.75">
      <c r="A1361" s="94"/>
    </row>
    <row r="1362" spans="1:1" s="79" customFormat="1" ht="15.75">
      <c r="A1362" s="94"/>
    </row>
    <row r="1363" spans="1:1" s="79" customFormat="1" ht="15.75">
      <c r="A1363" s="94"/>
    </row>
    <row r="1364" spans="1:1" s="79" customFormat="1" ht="15.75">
      <c r="A1364" s="94"/>
    </row>
    <row r="1365" spans="1:1" s="79" customFormat="1" ht="15.75">
      <c r="A1365" s="94"/>
    </row>
    <row r="1366" spans="1:1" s="79" customFormat="1" ht="15.75">
      <c r="A1366" s="94"/>
    </row>
    <row r="1367" spans="1:1" s="79" customFormat="1" ht="15.75">
      <c r="A1367" s="94"/>
    </row>
    <row r="1368" spans="1:1" s="79" customFormat="1" ht="15.75">
      <c r="A1368" s="94"/>
    </row>
    <row r="1369" spans="1:1" s="79" customFormat="1" ht="15.75">
      <c r="A1369" s="94"/>
    </row>
    <row r="1370" spans="1:1" s="79" customFormat="1" ht="15.75">
      <c r="A1370" s="94"/>
    </row>
    <row r="1371" spans="1:1" s="79" customFormat="1" ht="15.75">
      <c r="A1371" s="94"/>
    </row>
    <row r="1372" spans="1:1" s="79" customFormat="1" ht="15.75">
      <c r="A1372" s="94"/>
    </row>
    <row r="1373" spans="1:1" s="79" customFormat="1" ht="15.75">
      <c r="A1373" s="94"/>
    </row>
    <row r="1374" spans="1:1" s="79" customFormat="1" ht="15.75">
      <c r="A1374" s="94"/>
    </row>
    <row r="1375" spans="1:1" s="79" customFormat="1" ht="15.75">
      <c r="A1375" s="94"/>
    </row>
    <row r="1376" spans="1:1" s="79" customFormat="1" ht="15.75">
      <c r="A1376" s="94"/>
    </row>
    <row r="1377" spans="1:1" s="79" customFormat="1" ht="15.75">
      <c r="A1377" s="94"/>
    </row>
    <row r="1378" spans="1:1" s="79" customFormat="1" ht="15.75">
      <c r="A1378" s="94"/>
    </row>
    <row r="1379" spans="1:1" s="79" customFormat="1" ht="15.75">
      <c r="A1379" s="94"/>
    </row>
    <row r="1380" spans="1:1" s="79" customFormat="1" ht="15.75">
      <c r="A1380" s="94"/>
    </row>
    <row r="1381" spans="1:1" s="79" customFormat="1" ht="15.75">
      <c r="A1381" s="94"/>
    </row>
    <row r="1382" spans="1:1" s="79" customFormat="1" ht="15.75">
      <c r="A1382" s="94"/>
    </row>
    <row r="1383" spans="1:1" s="79" customFormat="1" ht="15.75">
      <c r="A1383" s="94"/>
    </row>
    <row r="1384" spans="1:1" s="79" customFormat="1" ht="15.75">
      <c r="A1384" s="94"/>
    </row>
    <row r="1385" spans="1:1" s="79" customFormat="1" ht="15.75">
      <c r="A1385" s="94"/>
    </row>
    <row r="1386" spans="1:1" s="79" customFormat="1" ht="15.75">
      <c r="A1386" s="94"/>
    </row>
    <row r="1387" spans="1:1" s="79" customFormat="1" ht="15.75">
      <c r="A1387" s="94"/>
    </row>
    <row r="1388" spans="1:1" s="79" customFormat="1" ht="15.75">
      <c r="A1388" s="94"/>
    </row>
    <row r="1389" spans="1:1" s="79" customFormat="1" ht="15.75">
      <c r="A1389" s="94"/>
    </row>
    <row r="1390" spans="1:1" s="79" customFormat="1" ht="15.75">
      <c r="A1390" s="94"/>
    </row>
    <row r="1391" spans="1:1" s="79" customFormat="1" ht="15.75">
      <c r="A1391" s="94"/>
    </row>
    <row r="1392" spans="1:1" s="79" customFormat="1" ht="15.75">
      <c r="A1392" s="94"/>
    </row>
    <row r="1393" spans="1:1" s="79" customFormat="1" ht="15.75">
      <c r="A1393" s="94"/>
    </row>
    <row r="1394" spans="1:1" s="79" customFormat="1" ht="15.75">
      <c r="A1394" s="94"/>
    </row>
    <row r="1395" spans="1:1" s="79" customFormat="1" ht="15.75">
      <c r="A1395" s="94"/>
    </row>
    <row r="1396" spans="1:1" s="79" customFormat="1" ht="15.75">
      <c r="A1396" s="94"/>
    </row>
    <row r="1397" spans="1:1" s="79" customFormat="1" ht="15.75">
      <c r="A1397" s="94"/>
    </row>
    <row r="1398" spans="1:1" s="79" customFormat="1" ht="15.75">
      <c r="A1398" s="94"/>
    </row>
    <row r="1399" spans="1:1" s="79" customFormat="1" ht="15.75">
      <c r="A1399" s="94"/>
    </row>
    <row r="1400" spans="1:1" s="79" customFormat="1" ht="15.75">
      <c r="A1400" s="94"/>
    </row>
    <row r="1401" spans="1:1" s="79" customFormat="1" ht="15.75">
      <c r="A1401" s="94"/>
    </row>
    <row r="1402" spans="1:1" s="79" customFormat="1" ht="15.75">
      <c r="A1402" s="94"/>
    </row>
    <row r="1403" spans="1:1" s="79" customFormat="1" ht="15.75">
      <c r="A1403" s="94"/>
    </row>
    <row r="1404" spans="1:1" s="79" customFormat="1" ht="15.75">
      <c r="A1404" s="94"/>
    </row>
    <row r="1405" spans="1:1" s="79" customFormat="1" ht="15.75">
      <c r="A1405" s="94"/>
    </row>
    <row r="1406" spans="1:1" s="79" customFormat="1" ht="15.75">
      <c r="A1406" s="94"/>
    </row>
    <row r="1407" spans="1:1" s="79" customFormat="1" ht="15.75">
      <c r="A1407" s="94"/>
    </row>
    <row r="1408" spans="1:1" s="79" customFormat="1" ht="15.75">
      <c r="A1408" s="94"/>
    </row>
    <row r="1409" spans="1:1" s="79" customFormat="1" ht="15.75">
      <c r="A1409" s="94"/>
    </row>
    <row r="1410" spans="1:1" s="79" customFormat="1" ht="15.75">
      <c r="A1410" s="94"/>
    </row>
    <row r="1411" spans="1:1" s="79" customFormat="1" ht="15.75">
      <c r="A1411" s="94"/>
    </row>
    <row r="1412" spans="1:1" s="79" customFormat="1" ht="15.75">
      <c r="A1412" s="94"/>
    </row>
    <row r="1413" spans="1:1" s="79" customFormat="1" ht="15.75">
      <c r="A1413" s="94"/>
    </row>
    <row r="1414" spans="1:1" s="79" customFormat="1" ht="15.75">
      <c r="A1414" s="94"/>
    </row>
    <row r="1415" spans="1:1" s="79" customFormat="1" ht="15.75">
      <c r="A1415" s="94"/>
    </row>
    <row r="1416" spans="1:1" s="79" customFormat="1" ht="15.75">
      <c r="A1416" s="94"/>
    </row>
    <row r="1417" spans="1:1" s="79" customFormat="1" ht="15.75">
      <c r="A1417" s="94"/>
    </row>
    <row r="1418" spans="1:1" s="79" customFormat="1" ht="15.75">
      <c r="A1418" s="94"/>
    </row>
    <row r="1419" spans="1:1" s="79" customFormat="1" ht="15.75">
      <c r="A1419" s="94"/>
    </row>
    <row r="1420" spans="1:1" s="79" customFormat="1" ht="15.75">
      <c r="A1420" s="94"/>
    </row>
    <row r="1421" spans="1:1" s="79" customFormat="1" ht="15.75">
      <c r="A1421" s="94"/>
    </row>
    <row r="1422" spans="1:1" s="79" customFormat="1" ht="15.75">
      <c r="A1422" s="94"/>
    </row>
    <row r="1423" spans="1:1" s="79" customFormat="1" ht="15.75">
      <c r="A1423" s="94"/>
    </row>
    <row r="1424" spans="1:1" s="79" customFormat="1" ht="15.75">
      <c r="A1424" s="94"/>
    </row>
    <row r="1425" spans="1:1" s="79" customFormat="1" ht="15.75">
      <c r="A1425" s="94"/>
    </row>
    <row r="1426" spans="1:1" s="79" customFormat="1" ht="15.75">
      <c r="A1426" s="94"/>
    </row>
    <row r="1427" spans="1:1" s="79" customFormat="1" ht="15.75">
      <c r="A1427" s="94"/>
    </row>
    <row r="1428" spans="1:1" s="79" customFormat="1" ht="15.75">
      <c r="A1428" s="94"/>
    </row>
    <row r="1429" spans="1:1" s="79" customFormat="1" ht="15.75">
      <c r="A1429" s="94"/>
    </row>
    <row r="1430" spans="1:1" s="79" customFormat="1" ht="15.75">
      <c r="A1430" s="94"/>
    </row>
    <row r="1431" spans="1:1" s="79" customFormat="1" ht="15.75">
      <c r="A1431" s="94"/>
    </row>
    <row r="1432" spans="1:1" s="79" customFormat="1" ht="15.75">
      <c r="A1432" s="94"/>
    </row>
    <row r="1433" spans="1:1" s="79" customFormat="1" ht="15.75">
      <c r="A1433" s="94"/>
    </row>
    <row r="1434" spans="1:1" s="79" customFormat="1" ht="15.75">
      <c r="A1434" s="94"/>
    </row>
    <row r="1435" spans="1:1" s="79" customFormat="1" ht="15.75">
      <c r="A1435" s="94"/>
    </row>
    <row r="1436" spans="1:1" s="79" customFormat="1" ht="15.75">
      <c r="A1436" s="94"/>
    </row>
    <row r="1437" spans="1:1" s="79" customFormat="1" ht="15.75">
      <c r="A1437" s="94"/>
    </row>
    <row r="1438" spans="1:1" s="79" customFormat="1" ht="15.75">
      <c r="A1438" s="94"/>
    </row>
    <row r="1439" spans="1:1" s="79" customFormat="1" ht="15.75">
      <c r="A1439" s="94"/>
    </row>
    <row r="1440" spans="1:1" s="79" customFormat="1" ht="15.75">
      <c r="A1440" s="94"/>
    </row>
    <row r="1441" spans="1:1" s="79" customFormat="1" ht="15.75">
      <c r="A1441" s="94"/>
    </row>
    <row r="1442" spans="1:1" s="79" customFormat="1" ht="15.75">
      <c r="A1442" s="94"/>
    </row>
    <row r="1443" spans="1:1" s="79" customFormat="1" ht="15.75">
      <c r="A1443" s="94"/>
    </row>
    <row r="1444" spans="1:1" s="79" customFormat="1" ht="15.75">
      <c r="A1444" s="94"/>
    </row>
    <row r="1445" spans="1:1" s="79" customFormat="1" ht="15.75">
      <c r="A1445" s="94"/>
    </row>
    <row r="1446" spans="1:1" s="79" customFormat="1" ht="15.75">
      <c r="A1446" s="94"/>
    </row>
    <row r="1447" spans="1:1" s="79" customFormat="1" ht="15.75">
      <c r="A1447" s="94"/>
    </row>
    <row r="1448" spans="1:1" s="79" customFormat="1" ht="15.75">
      <c r="A1448" s="94"/>
    </row>
    <row r="1449" spans="1:1" s="79" customFormat="1" ht="15.75">
      <c r="A1449" s="94"/>
    </row>
    <row r="1450" spans="1:1" s="79" customFormat="1" ht="15.75">
      <c r="A1450" s="94"/>
    </row>
    <row r="1451" spans="1:1" s="79" customFormat="1" ht="15.75">
      <c r="A1451" s="94"/>
    </row>
    <row r="1452" spans="1:1" s="79" customFormat="1" ht="15.75">
      <c r="A1452" s="94"/>
    </row>
    <row r="1453" spans="1:1" s="79" customFormat="1" ht="15.75">
      <c r="A1453" s="94"/>
    </row>
    <row r="1454" spans="1:1" s="79" customFormat="1" ht="15.75">
      <c r="A1454" s="94"/>
    </row>
    <row r="1455" spans="1:1" s="79" customFormat="1" ht="15.75">
      <c r="A1455" s="94"/>
    </row>
    <row r="1456" spans="1:1" s="79" customFormat="1" ht="15.75">
      <c r="A1456" s="94"/>
    </row>
    <row r="1457" spans="1:1" s="79" customFormat="1" ht="15.75">
      <c r="A1457" s="94"/>
    </row>
    <row r="1458" spans="1:1" s="79" customFormat="1" ht="15.75">
      <c r="A1458" s="94"/>
    </row>
    <row r="1459" spans="1:1" s="79" customFormat="1" ht="15.75">
      <c r="A1459" s="94"/>
    </row>
    <row r="1460" spans="1:1" s="79" customFormat="1" ht="15.75">
      <c r="A1460" s="94"/>
    </row>
    <row r="1461" spans="1:1" s="79" customFormat="1" ht="15.75">
      <c r="A1461" s="94"/>
    </row>
    <row r="1462" spans="1:1" s="79" customFormat="1" ht="15.75">
      <c r="A1462" s="94"/>
    </row>
    <row r="1463" spans="1:1" s="79" customFormat="1" ht="15.75">
      <c r="A1463" s="94"/>
    </row>
    <row r="1464" spans="1:1" s="79" customFormat="1" ht="15.75">
      <c r="A1464" s="94"/>
    </row>
    <row r="1465" spans="1:1" s="79" customFormat="1" ht="15.75">
      <c r="A1465" s="94"/>
    </row>
    <row r="1466" spans="1:1" s="79" customFormat="1" ht="15.75">
      <c r="A1466" s="94"/>
    </row>
    <row r="1467" spans="1:1" s="79" customFormat="1" ht="15.75">
      <c r="A1467" s="94"/>
    </row>
    <row r="1468" spans="1:1" s="79" customFormat="1" ht="15.75">
      <c r="A1468" s="94"/>
    </row>
    <row r="1469" spans="1:1" s="79" customFormat="1" ht="15.75">
      <c r="A1469" s="94"/>
    </row>
    <row r="1470" spans="1:1" s="79" customFormat="1" ht="15.75">
      <c r="A1470" s="94"/>
    </row>
    <row r="1471" spans="1:1" s="79" customFormat="1" ht="15.75">
      <c r="A1471" s="94"/>
    </row>
    <row r="1472" spans="1:1" s="79" customFormat="1" ht="15.75">
      <c r="A1472" s="94"/>
    </row>
    <row r="1473" spans="1:1" s="79" customFormat="1" ht="15.75">
      <c r="A1473" s="94"/>
    </row>
    <row r="1474" spans="1:1" s="79" customFormat="1" ht="15.75">
      <c r="A1474" s="94"/>
    </row>
    <row r="1475" spans="1:1" s="79" customFormat="1" ht="15.75">
      <c r="A1475" s="94"/>
    </row>
    <row r="1476" spans="1:1" s="79" customFormat="1" ht="15.75">
      <c r="A1476" s="94"/>
    </row>
    <row r="1477" spans="1:1" s="79" customFormat="1" ht="15.75">
      <c r="A1477" s="94"/>
    </row>
    <row r="1478" spans="1:1" s="79" customFormat="1" ht="15.75">
      <c r="A1478" s="94"/>
    </row>
    <row r="1479" spans="1:1" s="79" customFormat="1" ht="15.75">
      <c r="A1479" s="94"/>
    </row>
    <row r="1480" spans="1:1" s="79" customFormat="1" ht="15.75">
      <c r="A1480" s="94"/>
    </row>
    <row r="1481" spans="1:1" s="79" customFormat="1" ht="15.75">
      <c r="A1481" s="94"/>
    </row>
    <row r="1482" spans="1:1" s="79" customFormat="1" ht="15.75">
      <c r="A1482" s="94"/>
    </row>
    <row r="1483" spans="1:1" s="79" customFormat="1" ht="15.75">
      <c r="A1483" s="94"/>
    </row>
    <row r="1484" spans="1:1" s="79" customFormat="1" ht="15.75">
      <c r="A1484" s="94"/>
    </row>
    <row r="1485" spans="1:1" s="79" customFormat="1" ht="15.75">
      <c r="A1485" s="94"/>
    </row>
    <row r="1486" spans="1:1" s="79" customFormat="1" ht="15.75">
      <c r="A1486" s="94"/>
    </row>
    <row r="1487" spans="1:1" s="79" customFormat="1" ht="15.75">
      <c r="A1487" s="94"/>
    </row>
    <row r="1488" spans="1:1" s="79" customFormat="1" ht="15.75">
      <c r="A1488" s="94"/>
    </row>
    <row r="1489" spans="1:1" s="79" customFormat="1" ht="15.75">
      <c r="A1489" s="94"/>
    </row>
    <row r="1490" spans="1:1" s="79" customFormat="1" ht="15.75">
      <c r="A1490" s="94"/>
    </row>
    <row r="1491" spans="1:1" s="79" customFormat="1" ht="15.75">
      <c r="A1491" s="94"/>
    </row>
    <row r="1492" spans="1:1" s="79" customFormat="1" ht="15.75">
      <c r="A1492" s="94"/>
    </row>
    <row r="1493" spans="1:1" s="79" customFormat="1" ht="15.75">
      <c r="A1493" s="94"/>
    </row>
    <row r="1494" spans="1:1" s="79" customFormat="1" ht="15.75">
      <c r="A1494" s="94"/>
    </row>
    <row r="1495" spans="1:1" s="79" customFormat="1" ht="15.75">
      <c r="A1495" s="94"/>
    </row>
    <row r="1496" spans="1:1" s="79" customFormat="1" ht="15.75">
      <c r="A1496" s="94"/>
    </row>
    <row r="1497" spans="1:1" s="79" customFormat="1" ht="15.75">
      <c r="A1497" s="94"/>
    </row>
    <row r="1498" spans="1:1" s="79" customFormat="1" ht="15.75">
      <c r="A1498" s="94"/>
    </row>
    <row r="1499" spans="1:1" s="79" customFormat="1" ht="15.75">
      <c r="A1499" s="94"/>
    </row>
    <row r="1500" spans="1:1" s="79" customFormat="1" ht="15.75">
      <c r="A1500" s="94"/>
    </row>
    <row r="1501" spans="1:1" s="79" customFormat="1" ht="15.75">
      <c r="A1501" s="94"/>
    </row>
    <row r="1502" spans="1:1" s="79" customFormat="1" ht="15.75">
      <c r="A1502" s="94"/>
    </row>
    <row r="1503" spans="1:1" s="79" customFormat="1" ht="15.75">
      <c r="A1503" s="94"/>
    </row>
    <row r="1504" spans="1:1" s="79" customFormat="1" ht="15.75">
      <c r="A1504" s="94"/>
    </row>
    <row r="1505" spans="1:1" s="79" customFormat="1" ht="15.75">
      <c r="A1505" s="94"/>
    </row>
    <row r="1506" spans="1:1" s="79" customFormat="1" ht="15.75">
      <c r="A1506" s="94"/>
    </row>
    <row r="1507" spans="1:1" s="79" customFormat="1" ht="15.75">
      <c r="A1507" s="94"/>
    </row>
    <row r="1508" spans="1:1" s="79" customFormat="1" ht="15.75">
      <c r="A1508" s="94"/>
    </row>
    <row r="1509" spans="1:1" s="79" customFormat="1" ht="15.75">
      <c r="A1509" s="94"/>
    </row>
    <row r="1510" spans="1:1" s="79" customFormat="1" ht="15.75">
      <c r="A1510" s="94"/>
    </row>
    <row r="1511" spans="1:1" s="79" customFormat="1" ht="15.75">
      <c r="A1511" s="94"/>
    </row>
    <row r="1512" spans="1:1" s="79" customFormat="1" ht="15.75">
      <c r="A1512" s="94"/>
    </row>
    <row r="1513" spans="1:1" s="79" customFormat="1" ht="15.75">
      <c r="A1513" s="94"/>
    </row>
    <row r="1514" spans="1:1" s="79" customFormat="1" ht="15.75">
      <c r="A1514" s="94"/>
    </row>
    <row r="1515" spans="1:1" s="79" customFormat="1" ht="15.75">
      <c r="A1515" s="94"/>
    </row>
    <row r="1516" spans="1:1" s="79" customFormat="1" ht="15.75">
      <c r="A1516" s="94"/>
    </row>
    <row r="1517" spans="1:1" s="79" customFormat="1" ht="15.75">
      <c r="A1517" s="94"/>
    </row>
    <row r="1518" spans="1:1" s="79" customFormat="1" ht="15.75">
      <c r="A1518" s="94"/>
    </row>
    <row r="1519" spans="1:1" s="79" customFormat="1" ht="15.75">
      <c r="A1519" s="94"/>
    </row>
    <row r="1520" spans="1:1" s="79" customFormat="1" ht="15.75">
      <c r="A1520" s="94"/>
    </row>
    <row r="1521" spans="1:1" s="79" customFormat="1" ht="15.75">
      <c r="A1521" s="94"/>
    </row>
    <row r="1522" spans="1:1" s="79" customFormat="1" ht="15.75">
      <c r="A1522" s="94"/>
    </row>
    <row r="1523" spans="1:1" s="79" customFormat="1" ht="15.75">
      <c r="A1523" s="94"/>
    </row>
    <row r="1524" spans="1:1" s="79" customFormat="1" ht="15.75">
      <c r="A1524" s="94"/>
    </row>
    <row r="1525" spans="1:1" s="79" customFormat="1" ht="15.75">
      <c r="A1525" s="94"/>
    </row>
    <row r="1526" spans="1:1" s="79" customFormat="1" ht="15.75">
      <c r="A1526" s="94"/>
    </row>
    <row r="1527" spans="1:1" s="79" customFormat="1" ht="15.75">
      <c r="A1527" s="94"/>
    </row>
    <row r="1528" spans="1:1" s="79" customFormat="1" ht="15.75">
      <c r="A1528" s="94"/>
    </row>
    <row r="1529" spans="1:1" s="79" customFormat="1" ht="15.75">
      <c r="A1529" s="94"/>
    </row>
    <row r="1530" spans="1:1" s="79" customFormat="1" ht="15.75">
      <c r="A1530" s="94"/>
    </row>
    <row r="1531" spans="1:1" s="79" customFormat="1" ht="15.75">
      <c r="A1531" s="94"/>
    </row>
    <row r="1532" spans="1:1" s="79" customFormat="1" ht="15.75">
      <c r="A1532" s="94"/>
    </row>
    <row r="1533" spans="1:1" s="79" customFormat="1" ht="15.75">
      <c r="A1533" s="94"/>
    </row>
    <row r="1534" spans="1:1" s="79" customFormat="1" ht="15.75">
      <c r="A1534" s="94"/>
    </row>
    <row r="1535" spans="1:1" s="79" customFormat="1" ht="15.75">
      <c r="A1535" s="94"/>
    </row>
    <row r="1536" spans="1:1" s="79" customFormat="1" ht="15.75">
      <c r="A1536" s="94"/>
    </row>
    <row r="1537" spans="1:1" s="79" customFormat="1" ht="15.75">
      <c r="A1537" s="94"/>
    </row>
    <row r="1538" spans="1:1" s="79" customFormat="1" ht="15.75">
      <c r="A1538" s="94"/>
    </row>
    <row r="1539" spans="1:1" s="79" customFormat="1" ht="15.75">
      <c r="A1539" s="94"/>
    </row>
    <row r="1540" spans="1:1" s="79" customFormat="1" ht="15.75">
      <c r="A1540" s="94"/>
    </row>
    <row r="1541" spans="1:1" s="79" customFormat="1" ht="15.75">
      <c r="A1541" s="94"/>
    </row>
    <row r="1542" spans="1:1" s="79" customFormat="1" ht="15.75">
      <c r="A1542" s="94"/>
    </row>
    <row r="1543" spans="1:1" s="79" customFormat="1" ht="15.75">
      <c r="A1543" s="94"/>
    </row>
    <row r="1544" spans="1:1" s="79" customFormat="1" ht="15.75">
      <c r="A1544" s="94"/>
    </row>
    <row r="1545" spans="1:1" s="79" customFormat="1" ht="15.75">
      <c r="A1545" s="94"/>
    </row>
    <row r="1546" spans="1:1" s="79" customFormat="1" ht="15.75">
      <c r="A1546" s="94"/>
    </row>
    <row r="1547" spans="1:1" s="79" customFormat="1" ht="15.75">
      <c r="A1547" s="94"/>
    </row>
    <row r="1548" spans="1:1" s="79" customFormat="1" ht="15.75">
      <c r="A1548" s="94"/>
    </row>
    <row r="1549" spans="1:1" s="79" customFormat="1" ht="15.75">
      <c r="A1549" s="94"/>
    </row>
    <row r="1550" spans="1:1" s="79" customFormat="1" ht="15.75">
      <c r="A1550" s="94"/>
    </row>
    <row r="1551" spans="1:1" s="79" customFormat="1" ht="15.75">
      <c r="A1551" s="94"/>
    </row>
    <row r="1552" spans="1:1" s="79" customFormat="1" ht="15.75">
      <c r="A1552" s="94"/>
    </row>
    <row r="1553" spans="1:1" s="79" customFormat="1" ht="15.75">
      <c r="A1553" s="94"/>
    </row>
    <row r="1554" spans="1:1" s="79" customFormat="1" ht="15.75">
      <c r="A1554" s="94"/>
    </row>
    <row r="1555" spans="1:1" s="79" customFormat="1" ht="15.75">
      <c r="A1555" s="94"/>
    </row>
    <row r="1556" spans="1:1" s="79" customFormat="1" ht="15.75">
      <c r="A1556" s="94"/>
    </row>
    <row r="1557" spans="1:1" s="79" customFormat="1" ht="15.75">
      <c r="A1557" s="94"/>
    </row>
    <row r="1558" spans="1:1" s="79" customFormat="1" ht="15.75">
      <c r="A1558" s="94"/>
    </row>
    <row r="1559" spans="1:1" s="79" customFormat="1" ht="15.75">
      <c r="A1559" s="94"/>
    </row>
    <row r="1560" spans="1:1" s="79" customFormat="1" ht="15.75">
      <c r="A1560" s="94"/>
    </row>
    <row r="1561" spans="1:1" s="79" customFormat="1" ht="15.75">
      <c r="A1561" s="94"/>
    </row>
    <row r="1562" spans="1:1" s="79" customFormat="1" ht="15.75">
      <c r="A1562" s="94"/>
    </row>
    <row r="1563" spans="1:1" s="79" customFormat="1" ht="15.75">
      <c r="A1563" s="94"/>
    </row>
    <row r="1564" spans="1:1" s="79" customFormat="1" ht="15.75">
      <c r="A1564" s="94"/>
    </row>
    <row r="1565" spans="1:1" s="79" customFormat="1" ht="15.75">
      <c r="A1565" s="94"/>
    </row>
    <row r="1566" spans="1:1" s="79" customFormat="1" ht="15.75">
      <c r="A1566" s="94"/>
    </row>
    <row r="1567" spans="1:1" s="79" customFormat="1" ht="15.75">
      <c r="A1567" s="94"/>
    </row>
    <row r="1568" spans="1:1" s="79" customFormat="1" ht="15.75">
      <c r="A1568" s="94"/>
    </row>
    <row r="1569" spans="1:1" s="79" customFormat="1" ht="15.75">
      <c r="A1569" s="94"/>
    </row>
    <row r="1570" spans="1:1" s="79" customFormat="1" ht="15.75">
      <c r="A1570" s="94"/>
    </row>
    <row r="1571" spans="1:1" s="79" customFormat="1" ht="15.75">
      <c r="A1571" s="94"/>
    </row>
    <row r="1572" spans="1:1" s="79" customFormat="1" ht="15.75">
      <c r="A1572" s="94"/>
    </row>
    <row r="1573" spans="1:1" s="79" customFormat="1" ht="15.75">
      <c r="A1573" s="94"/>
    </row>
    <row r="1574" spans="1:1" s="79" customFormat="1" ht="15.75">
      <c r="A1574" s="94"/>
    </row>
    <row r="1575" spans="1:1" s="79" customFormat="1" ht="15.75">
      <c r="A1575" s="94"/>
    </row>
    <row r="1576" spans="1:1" s="79" customFormat="1" ht="15.75">
      <c r="A1576" s="94"/>
    </row>
    <row r="1577" spans="1:1" s="79" customFormat="1" ht="15.75">
      <c r="A1577" s="94"/>
    </row>
    <row r="1578" spans="1:1" s="79" customFormat="1" ht="15.75">
      <c r="A1578" s="94"/>
    </row>
    <row r="1579" spans="1:1" s="79" customFormat="1" ht="15.75">
      <c r="A1579" s="94"/>
    </row>
    <row r="1580" spans="1:1" s="79" customFormat="1" ht="15.75">
      <c r="A1580" s="94"/>
    </row>
    <row r="1581" spans="1:1" s="79" customFormat="1" ht="15.75">
      <c r="A1581" s="94"/>
    </row>
    <row r="1582" spans="1:1" s="79" customFormat="1" ht="15.75">
      <c r="A1582" s="94"/>
    </row>
    <row r="1583" spans="1:1" s="79" customFormat="1" ht="15.75">
      <c r="A1583" s="94"/>
    </row>
    <row r="1584" spans="1:1" s="79" customFormat="1" ht="15.75">
      <c r="A1584" s="94"/>
    </row>
    <row r="1585" spans="1:1" s="79" customFormat="1" ht="15.75">
      <c r="A1585" s="94"/>
    </row>
    <row r="1586" spans="1:1" s="79" customFormat="1" ht="15.75">
      <c r="A1586" s="94"/>
    </row>
    <row r="1587" spans="1:1" s="79" customFormat="1" ht="15.75">
      <c r="A1587" s="94"/>
    </row>
    <row r="1588" spans="1:1" s="79" customFormat="1" ht="15.75">
      <c r="A1588" s="94"/>
    </row>
    <row r="1589" spans="1:1" s="79" customFormat="1" ht="15.75">
      <c r="A1589" s="94"/>
    </row>
    <row r="1590" spans="1:1" s="79" customFormat="1" ht="15.75">
      <c r="A1590" s="94"/>
    </row>
    <row r="1591" spans="1:1" s="79" customFormat="1" ht="15.75">
      <c r="A1591" s="94"/>
    </row>
    <row r="1592" spans="1:1" s="79" customFormat="1" ht="15.75">
      <c r="A1592" s="94"/>
    </row>
    <row r="1593" spans="1:1" s="79" customFormat="1" ht="15.75">
      <c r="A1593" s="94"/>
    </row>
    <row r="1594" spans="1:1" s="79" customFormat="1" ht="15.75">
      <c r="A1594" s="94"/>
    </row>
    <row r="1595" spans="1:1" s="79" customFormat="1" ht="15.75">
      <c r="A1595" s="94"/>
    </row>
    <row r="1596" spans="1:1" s="79" customFormat="1" ht="15.75">
      <c r="A1596" s="94"/>
    </row>
    <row r="1597" spans="1:1" s="79" customFormat="1" ht="15.75">
      <c r="A1597" s="94"/>
    </row>
    <row r="1598" spans="1:1" s="79" customFormat="1" ht="15.75">
      <c r="A1598" s="94"/>
    </row>
    <row r="1599" spans="1:1" s="79" customFormat="1" ht="15.75">
      <c r="A1599" s="94"/>
    </row>
    <row r="1600" spans="1:1" s="79" customFormat="1" ht="15.75">
      <c r="A1600" s="94"/>
    </row>
    <row r="1601" spans="1:1" s="79" customFormat="1" ht="15.75">
      <c r="A1601" s="94"/>
    </row>
    <row r="1602" spans="1:1" s="79" customFormat="1" ht="15.75">
      <c r="A1602" s="94"/>
    </row>
    <row r="1603" spans="1:1" s="79" customFormat="1" ht="15.75">
      <c r="A1603" s="94"/>
    </row>
    <row r="1604" spans="1:1" s="79" customFormat="1" ht="15.75">
      <c r="A1604" s="94"/>
    </row>
    <row r="1605" spans="1:1" s="79" customFormat="1" ht="15.75">
      <c r="A1605" s="94"/>
    </row>
    <row r="1606" spans="1:1" s="79" customFormat="1" ht="15.75">
      <c r="A1606" s="94"/>
    </row>
    <row r="1607" spans="1:1" s="79" customFormat="1" ht="15.75">
      <c r="A1607" s="94"/>
    </row>
    <row r="1608" spans="1:1" s="79" customFormat="1" ht="15.75">
      <c r="A1608" s="94"/>
    </row>
    <row r="1609" spans="1:1" s="79" customFormat="1" ht="15.75">
      <c r="A1609" s="94"/>
    </row>
    <row r="1610" spans="1:1" s="79" customFormat="1" ht="15.75">
      <c r="A1610" s="94"/>
    </row>
    <row r="1611" spans="1:1" s="79" customFormat="1" ht="15.75">
      <c r="A1611" s="94"/>
    </row>
    <row r="1612" spans="1:1" s="79" customFormat="1" ht="15.75">
      <c r="A1612" s="94"/>
    </row>
    <row r="1613" spans="1:1" s="79" customFormat="1" ht="15.75">
      <c r="A1613" s="94"/>
    </row>
    <row r="1614" spans="1:1" s="79" customFormat="1" ht="15.75">
      <c r="A1614" s="94"/>
    </row>
    <row r="1615" spans="1:1" s="79" customFormat="1" ht="15.75">
      <c r="A1615" s="94"/>
    </row>
    <row r="1616" spans="1:1" s="79" customFormat="1" ht="15.75">
      <c r="A1616" s="94"/>
    </row>
    <row r="1617" spans="1:1" s="79" customFormat="1" ht="15.75">
      <c r="A1617" s="94"/>
    </row>
    <row r="1618" spans="1:1" s="79" customFormat="1" ht="15.75">
      <c r="A1618" s="94"/>
    </row>
    <row r="1619" spans="1:1" s="79" customFormat="1" ht="15.75">
      <c r="A1619" s="94"/>
    </row>
    <row r="1620" spans="1:1" s="79" customFormat="1" ht="15.75">
      <c r="A1620" s="94"/>
    </row>
    <row r="1621" spans="1:1" s="79" customFormat="1" ht="15.75">
      <c r="A1621" s="94"/>
    </row>
    <row r="1622" spans="1:1" s="79" customFormat="1" ht="15.75">
      <c r="A1622" s="94"/>
    </row>
    <row r="1623" spans="1:1" s="79" customFormat="1" ht="15.75">
      <c r="A1623" s="94"/>
    </row>
    <row r="1624" spans="1:1" s="79" customFormat="1" ht="15.75">
      <c r="A1624" s="94"/>
    </row>
    <row r="1625" spans="1:1" s="79" customFormat="1" ht="15.75">
      <c r="A1625" s="94"/>
    </row>
    <row r="1626" spans="1:1" s="79" customFormat="1" ht="15.75">
      <c r="A1626" s="94"/>
    </row>
    <row r="1627" spans="1:1" s="79" customFormat="1" ht="15.75">
      <c r="A1627" s="94"/>
    </row>
    <row r="1628" spans="1:1" s="79" customFormat="1" ht="15.75">
      <c r="A1628" s="94"/>
    </row>
    <row r="1629" spans="1:1" s="79" customFormat="1" ht="15.75">
      <c r="A1629" s="94"/>
    </row>
    <row r="1630" spans="1:1" s="79" customFormat="1" ht="15.75">
      <c r="A1630" s="94"/>
    </row>
    <row r="1631" spans="1:1" s="79" customFormat="1" ht="15.75">
      <c r="A1631" s="94"/>
    </row>
    <row r="1632" spans="1:1" s="79" customFormat="1" ht="15.75">
      <c r="A1632" s="94"/>
    </row>
    <row r="1633" spans="1:1" s="79" customFormat="1" ht="15.75">
      <c r="A1633" s="94"/>
    </row>
    <row r="1634" spans="1:1" s="79" customFormat="1" ht="15.75">
      <c r="A1634" s="94"/>
    </row>
    <row r="1635" spans="1:1" s="79" customFormat="1" ht="15.75">
      <c r="A1635" s="94"/>
    </row>
    <row r="1636" spans="1:1" s="79" customFormat="1" ht="15.75">
      <c r="A1636" s="94"/>
    </row>
    <row r="1637" spans="1:1" s="79" customFormat="1" ht="15.75">
      <c r="A1637" s="94"/>
    </row>
    <row r="1638" spans="1:1" s="79" customFormat="1" ht="15.75">
      <c r="A1638" s="94"/>
    </row>
    <row r="1639" spans="1:1" s="79" customFormat="1" ht="15.75">
      <c r="A1639" s="94"/>
    </row>
    <row r="1640" spans="1:1" s="79" customFormat="1" ht="15.75">
      <c r="A1640" s="94"/>
    </row>
    <row r="1641" spans="1:1" s="79" customFormat="1" ht="15.75">
      <c r="A1641" s="94"/>
    </row>
    <row r="1642" spans="1:1" s="79" customFormat="1" ht="15.75">
      <c r="A1642" s="94"/>
    </row>
    <row r="1643" spans="1:1" s="79" customFormat="1" ht="15.75">
      <c r="A1643" s="94"/>
    </row>
    <row r="1644" spans="1:1" s="79" customFormat="1" ht="15.75">
      <c r="A1644" s="94"/>
    </row>
    <row r="1645" spans="1:1" s="79" customFormat="1" ht="15.75">
      <c r="A1645" s="94"/>
    </row>
    <row r="1646" spans="1:1" s="79" customFormat="1" ht="15.75">
      <c r="A1646" s="94"/>
    </row>
    <row r="1647" spans="1:1" s="79" customFormat="1" ht="15.75">
      <c r="A1647" s="94"/>
    </row>
    <row r="1648" spans="1:1" s="79" customFormat="1" ht="15.75">
      <c r="A1648" s="94"/>
    </row>
    <row r="1649" spans="1:1" s="79" customFormat="1" ht="15.75">
      <c r="A1649" s="94"/>
    </row>
    <row r="1650" spans="1:1" s="79" customFormat="1" ht="15.75">
      <c r="A1650" s="94"/>
    </row>
    <row r="1651" spans="1:1" s="79" customFormat="1" ht="15.75">
      <c r="A1651" s="94"/>
    </row>
    <row r="1652" spans="1:1" s="79" customFormat="1" ht="15.75">
      <c r="A1652" s="94"/>
    </row>
    <row r="1653" spans="1:1" s="79" customFormat="1" ht="15.75">
      <c r="A1653" s="94"/>
    </row>
    <row r="1654" spans="1:1" s="79" customFormat="1" ht="15.75">
      <c r="A1654" s="94"/>
    </row>
    <row r="1655" spans="1:1" s="79" customFormat="1" ht="15.75">
      <c r="A1655" s="94"/>
    </row>
    <row r="1656" spans="1:1" s="79" customFormat="1" ht="15.75">
      <c r="A1656" s="94"/>
    </row>
    <row r="1657" spans="1:1" s="79" customFormat="1" ht="15.75">
      <c r="A1657" s="94"/>
    </row>
    <row r="1658" spans="1:1" s="79" customFormat="1" ht="15.75">
      <c r="A1658" s="94"/>
    </row>
    <row r="1659" spans="1:1" s="79" customFormat="1" ht="15.75">
      <c r="A1659" s="94"/>
    </row>
    <row r="1660" spans="1:1" s="79" customFormat="1" ht="15.75">
      <c r="A1660" s="94"/>
    </row>
    <row r="1661" spans="1:1" s="79" customFormat="1" ht="15.75">
      <c r="A1661" s="94"/>
    </row>
    <row r="1662" spans="1:1" s="79" customFormat="1" ht="15.75">
      <c r="A1662" s="94"/>
    </row>
    <row r="1663" spans="1:1" s="79" customFormat="1" ht="15.75">
      <c r="A1663" s="94"/>
    </row>
    <row r="1664" spans="1:1" s="79" customFormat="1" ht="15.75">
      <c r="A1664" s="94"/>
    </row>
    <row r="1665" spans="1:1" s="79" customFormat="1" ht="15.75">
      <c r="A1665" s="94"/>
    </row>
    <row r="1666" spans="1:1" s="79" customFormat="1" ht="15.75">
      <c r="A1666" s="94"/>
    </row>
    <row r="1667" spans="1:1" s="79" customFormat="1" ht="15.75">
      <c r="A1667" s="94"/>
    </row>
    <row r="1668" spans="1:1" s="79" customFormat="1" ht="15.75">
      <c r="A1668" s="94"/>
    </row>
    <row r="1669" spans="1:1" s="79" customFormat="1" ht="15.75">
      <c r="A1669" s="94"/>
    </row>
    <row r="1670" spans="1:1" s="79" customFormat="1" ht="15.75">
      <c r="A1670" s="94"/>
    </row>
    <row r="1671" spans="1:1" s="79" customFormat="1" ht="15.75">
      <c r="A1671" s="94"/>
    </row>
    <row r="1672" spans="1:1" s="79" customFormat="1" ht="15.75">
      <c r="A1672" s="94"/>
    </row>
    <row r="1673" spans="1:1" s="79" customFormat="1" ht="15.75">
      <c r="A1673" s="94"/>
    </row>
    <row r="1674" spans="1:1" s="79" customFormat="1" ht="15.75">
      <c r="A1674" s="94"/>
    </row>
    <row r="1675" spans="1:1" s="79" customFormat="1" ht="15.75">
      <c r="A1675" s="94"/>
    </row>
    <row r="1676" spans="1:1" s="79" customFormat="1" ht="15.75">
      <c r="A1676" s="94"/>
    </row>
    <row r="1677" spans="1:1" s="79" customFormat="1" ht="15.75">
      <c r="A1677" s="94"/>
    </row>
    <row r="1678" spans="1:1" s="79" customFormat="1" ht="15.75">
      <c r="A1678" s="94"/>
    </row>
    <row r="1679" spans="1:1" s="79" customFormat="1" ht="15.75">
      <c r="A1679" s="94"/>
    </row>
    <row r="1680" spans="1:1" s="79" customFormat="1" ht="15.75">
      <c r="A1680" s="94"/>
    </row>
    <row r="1681" spans="1:1" s="79" customFormat="1" ht="15.75">
      <c r="A1681" s="94"/>
    </row>
    <row r="1682" spans="1:1" s="79" customFormat="1" ht="15.75">
      <c r="A1682" s="94"/>
    </row>
    <row r="1683" spans="1:1" s="79" customFormat="1" ht="15.75">
      <c r="A1683" s="94"/>
    </row>
    <row r="1684" spans="1:1" s="79" customFormat="1" ht="15.75">
      <c r="A1684" s="94"/>
    </row>
    <row r="1685" spans="1:1" s="79" customFormat="1" ht="15.75">
      <c r="A1685" s="94"/>
    </row>
    <row r="1686" spans="1:1" s="79" customFormat="1" ht="15.75">
      <c r="A1686" s="94"/>
    </row>
    <row r="1687" spans="1:1" s="79" customFormat="1" ht="15.75">
      <c r="A1687" s="94"/>
    </row>
    <row r="1688" spans="1:1" s="79" customFormat="1" ht="15.75">
      <c r="A1688" s="94"/>
    </row>
    <row r="1689" spans="1:1" s="79" customFormat="1" ht="15.75">
      <c r="A1689" s="94"/>
    </row>
    <row r="1690" spans="1:1" s="79" customFormat="1" ht="15.75">
      <c r="A1690" s="94"/>
    </row>
    <row r="1691" spans="1:1" s="79" customFormat="1" ht="15.75">
      <c r="A1691" s="94"/>
    </row>
    <row r="1692" spans="1:1" s="79" customFormat="1" ht="15.75">
      <c r="A1692" s="94"/>
    </row>
    <row r="1693" spans="1:1" s="79" customFormat="1" ht="15.75">
      <c r="A1693" s="94"/>
    </row>
    <row r="1694" spans="1:1" s="79" customFormat="1" ht="15.75">
      <c r="A1694" s="94"/>
    </row>
    <row r="1695" spans="1:1" s="79" customFormat="1" ht="15.75">
      <c r="A1695" s="94"/>
    </row>
    <row r="1696" spans="1:1" s="79" customFormat="1" ht="15.75">
      <c r="A1696" s="94"/>
    </row>
    <row r="1697" spans="1:1" s="79" customFormat="1" ht="15.75">
      <c r="A1697" s="94"/>
    </row>
    <row r="1698" spans="1:1" s="79" customFormat="1" ht="15.75">
      <c r="A1698" s="94"/>
    </row>
    <row r="1699" spans="1:1" s="79" customFormat="1" ht="15.75">
      <c r="A1699" s="94"/>
    </row>
    <row r="1700" spans="1:1" s="79" customFormat="1" ht="15.75">
      <c r="A1700" s="94"/>
    </row>
    <row r="1701" spans="1:1" s="79" customFormat="1" ht="15.75">
      <c r="A1701" s="94"/>
    </row>
    <row r="1702" spans="1:1" s="79" customFormat="1" ht="15.75">
      <c r="A1702" s="94"/>
    </row>
    <row r="1703" spans="1:1" s="79" customFormat="1" ht="15.75">
      <c r="A1703" s="94"/>
    </row>
    <row r="1704" spans="1:1" s="79" customFormat="1" ht="15.75">
      <c r="A1704" s="94"/>
    </row>
    <row r="1705" spans="1:1" s="79" customFormat="1" ht="15.75">
      <c r="A1705" s="94"/>
    </row>
    <row r="1706" spans="1:1" s="79" customFormat="1" ht="15.75">
      <c r="A1706" s="94"/>
    </row>
    <row r="1707" spans="1:1" s="79" customFormat="1" ht="15.75">
      <c r="A1707" s="94"/>
    </row>
    <row r="1708" spans="1:1" s="79" customFormat="1" ht="15.75">
      <c r="A1708" s="94"/>
    </row>
    <row r="1709" spans="1:1" s="79" customFormat="1" ht="15.75">
      <c r="A1709" s="94"/>
    </row>
    <row r="1710" spans="1:1" s="79" customFormat="1" ht="15.75">
      <c r="A1710" s="94"/>
    </row>
    <row r="1711" spans="1:1" s="79" customFormat="1" ht="15.75">
      <c r="A1711" s="94"/>
    </row>
    <row r="1712" spans="1:1" s="79" customFormat="1" ht="15.75">
      <c r="A1712" s="94"/>
    </row>
    <row r="1713" spans="1:1" s="79" customFormat="1" ht="15.75">
      <c r="A1713" s="94"/>
    </row>
    <row r="1714" spans="1:1" s="79" customFormat="1" ht="15.75">
      <c r="A1714" s="94"/>
    </row>
    <row r="1715" spans="1:1" s="79" customFormat="1" ht="15.75">
      <c r="A1715" s="94"/>
    </row>
    <row r="1716" spans="1:1" s="79" customFormat="1" ht="15.75">
      <c r="A1716" s="94"/>
    </row>
    <row r="1717" spans="1:1" s="79" customFormat="1" ht="15.75">
      <c r="A1717" s="94"/>
    </row>
    <row r="1718" spans="1:1" s="79" customFormat="1" ht="15.75">
      <c r="A1718" s="94"/>
    </row>
    <row r="1719" spans="1:1" s="79" customFormat="1" ht="15.75">
      <c r="A1719" s="94"/>
    </row>
    <row r="1720" spans="1:1" s="79" customFormat="1" ht="15.75">
      <c r="A1720" s="94"/>
    </row>
    <row r="1721" spans="1:1" s="79" customFormat="1" ht="15.75">
      <c r="A1721" s="94"/>
    </row>
    <row r="1722" spans="1:1" s="79" customFormat="1" ht="15.75">
      <c r="A1722" s="94"/>
    </row>
    <row r="1723" spans="1:1" s="79" customFormat="1" ht="15.75">
      <c r="A1723" s="94"/>
    </row>
    <row r="1724" spans="1:1" s="79" customFormat="1" ht="15.75">
      <c r="A1724" s="94"/>
    </row>
    <row r="1725" spans="1:1" s="79" customFormat="1" ht="15.75">
      <c r="A1725" s="94"/>
    </row>
    <row r="1726" spans="1:1" s="79" customFormat="1" ht="15.75">
      <c r="A1726" s="94"/>
    </row>
    <row r="1727" spans="1:1" s="79" customFormat="1" ht="15.75">
      <c r="A1727" s="94"/>
    </row>
    <row r="1728" spans="1:1" s="79" customFormat="1" ht="15.75">
      <c r="A1728" s="94"/>
    </row>
    <row r="1729" spans="1:1" s="79" customFormat="1" ht="15.75">
      <c r="A1729" s="94"/>
    </row>
    <row r="1730" spans="1:1" s="79" customFormat="1" ht="15.75">
      <c r="A1730" s="94"/>
    </row>
    <row r="1731" spans="1:1" s="79" customFormat="1" ht="15.75">
      <c r="A1731" s="94"/>
    </row>
    <row r="1732" spans="1:1" s="79" customFormat="1" ht="15.75">
      <c r="A1732" s="94"/>
    </row>
    <row r="1733" spans="1:1" s="79" customFormat="1" ht="15.75">
      <c r="A1733" s="94"/>
    </row>
    <row r="1734" spans="1:1" s="79" customFormat="1" ht="15.75">
      <c r="A1734" s="94"/>
    </row>
    <row r="1735" spans="1:1" s="79" customFormat="1" ht="15.75">
      <c r="A1735" s="94"/>
    </row>
    <row r="1736" spans="1:1" s="79" customFormat="1" ht="15.75">
      <c r="A1736" s="94"/>
    </row>
    <row r="1737" spans="1:1" s="79" customFormat="1" ht="15.75">
      <c r="A1737" s="94"/>
    </row>
    <row r="1738" spans="1:1" s="79" customFormat="1" ht="15.75">
      <c r="A1738" s="94"/>
    </row>
    <row r="1739" spans="1:1" s="79" customFormat="1" ht="15.75">
      <c r="A1739" s="94"/>
    </row>
    <row r="1740" spans="1:1" s="79" customFormat="1" ht="15.75">
      <c r="A1740" s="94"/>
    </row>
    <row r="1741" spans="1:1" s="79" customFormat="1" ht="15.75">
      <c r="A1741" s="94"/>
    </row>
    <row r="1742" spans="1:1" s="79" customFormat="1" ht="15.75">
      <c r="A1742" s="94"/>
    </row>
    <row r="1743" spans="1:1" s="79" customFormat="1" ht="15.75">
      <c r="A1743" s="94"/>
    </row>
    <row r="1744" spans="1:1" s="79" customFormat="1" ht="15.75">
      <c r="A1744" s="94"/>
    </row>
    <row r="1745" spans="1:1" s="79" customFormat="1" ht="15.75">
      <c r="A1745" s="94"/>
    </row>
    <row r="1746" spans="1:1" s="79" customFormat="1" ht="15.75">
      <c r="A1746" s="94"/>
    </row>
    <row r="1747" spans="1:1" s="79" customFormat="1" ht="15.75">
      <c r="A1747" s="94"/>
    </row>
    <row r="1748" spans="1:1" s="79" customFormat="1" ht="15.75">
      <c r="A1748" s="94"/>
    </row>
    <row r="1749" spans="1:1" s="79" customFormat="1" ht="15.75">
      <c r="A1749" s="94"/>
    </row>
    <row r="1750" spans="1:1" s="79" customFormat="1" ht="15.75">
      <c r="A1750" s="94"/>
    </row>
    <row r="1751" spans="1:1" s="79" customFormat="1" ht="15.75">
      <c r="A1751" s="94"/>
    </row>
    <row r="1752" spans="1:1" s="79" customFormat="1" ht="15.75">
      <c r="A1752" s="94"/>
    </row>
    <row r="1753" spans="1:1" s="79" customFormat="1" ht="15.75">
      <c r="A1753" s="94"/>
    </row>
    <row r="1754" spans="1:1" s="79" customFormat="1" ht="15.75">
      <c r="A1754" s="94"/>
    </row>
    <row r="1755" spans="1:1" s="79" customFormat="1" ht="15.75">
      <c r="A1755" s="94"/>
    </row>
    <row r="1756" spans="1:1" s="79" customFormat="1" ht="15.75">
      <c r="A1756" s="94"/>
    </row>
    <row r="1757" spans="1:1" s="79" customFormat="1" ht="15.75">
      <c r="A1757" s="94"/>
    </row>
    <row r="1758" spans="1:1" s="79" customFormat="1" ht="15.75">
      <c r="A1758" s="94"/>
    </row>
    <row r="1759" spans="1:1" s="79" customFormat="1" ht="15.75">
      <c r="A1759" s="94"/>
    </row>
    <row r="1760" spans="1:1" s="79" customFormat="1" ht="15.75">
      <c r="A1760" s="94"/>
    </row>
    <row r="1761" spans="1:1" s="79" customFormat="1" ht="15.75">
      <c r="A1761" s="94"/>
    </row>
    <row r="1762" spans="1:1" s="79" customFormat="1" ht="15.75">
      <c r="A1762" s="94"/>
    </row>
    <row r="1763" spans="1:1" s="79" customFormat="1" ht="15.75">
      <c r="A1763" s="94"/>
    </row>
    <row r="1764" spans="1:1" s="79" customFormat="1" ht="15.75">
      <c r="A1764" s="94"/>
    </row>
    <row r="1765" spans="1:1" s="79" customFormat="1" ht="15.75">
      <c r="A1765" s="94"/>
    </row>
    <row r="1766" spans="1:1" s="79" customFormat="1" ht="15.75">
      <c r="A1766" s="94"/>
    </row>
    <row r="1767" spans="1:1" s="79" customFormat="1" ht="15.75">
      <c r="A1767" s="94"/>
    </row>
    <row r="1768" spans="1:1" s="79" customFormat="1" ht="15.75">
      <c r="A1768" s="94"/>
    </row>
    <row r="1769" spans="1:1" s="79" customFormat="1" ht="15.75">
      <c r="A1769" s="94"/>
    </row>
    <row r="1770" spans="1:1" s="79" customFormat="1" ht="15.75">
      <c r="A1770" s="94"/>
    </row>
    <row r="1771" spans="1:1" s="79" customFormat="1" ht="15.75">
      <c r="A1771" s="94"/>
    </row>
    <row r="1772" spans="1:1" s="79" customFormat="1" ht="15.75">
      <c r="A1772" s="94"/>
    </row>
    <row r="1773" spans="1:1" s="79" customFormat="1" ht="15.75">
      <c r="A1773" s="94"/>
    </row>
    <row r="1774" spans="1:1" s="79" customFormat="1" ht="15.75">
      <c r="A1774" s="94"/>
    </row>
    <row r="1775" spans="1:1" s="79" customFormat="1" ht="15.75">
      <c r="A1775" s="94"/>
    </row>
    <row r="1776" spans="1:1" s="79" customFormat="1" ht="15.75">
      <c r="A1776" s="94"/>
    </row>
    <row r="1777" spans="1:1" s="79" customFormat="1" ht="15.75">
      <c r="A1777" s="94"/>
    </row>
    <row r="1778" spans="1:1" s="79" customFormat="1" ht="15.75">
      <c r="A1778" s="94"/>
    </row>
    <row r="1779" spans="1:1" s="79" customFormat="1" ht="15.75">
      <c r="A1779" s="94"/>
    </row>
    <row r="1780" spans="1:1" s="79" customFormat="1" ht="15.75">
      <c r="A1780" s="94"/>
    </row>
    <row r="1781" spans="1:1" s="79" customFormat="1" ht="15.75">
      <c r="A1781" s="94"/>
    </row>
    <row r="1782" spans="1:1" s="79" customFormat="1" ht="15.75">
      <c r="A1782" s="94"/>
    </row>
    <row r="1783" spans="1:1" s="79" customFormat="1" ht="15.75">
      <c r="A1783" s="94"/>
    </row>
    <row r="1784" spans="1:1" s="79" customFormat="1" ht="15.75">
      <c r="A1784" s="94"/>
    </row>
    <row r="1785" spans="1:1" s="79" customFormat="1" ht="15.75">
      <c r="A1785" s="94"/>
    </row>
    <row r="1786" spans="1:1" s="79" customFormat="1" ht="15.75">
      <c r="A1786" s="94"/>
    </row>
    <row r="1787" spans="1:1" s="79" customFormat="1" ht="15.75">
      <c r="A1787" s="94"/>
    </row>
    <row r="1788" spans="1:1" s="79" customFormat="1" ht="15.75">
      <c r="A1788" s="94"/>
    </row>
    <row r="1789" spans="1:1" s="79" customFormat="1" ht="15.75">
      <c r="A1789" s="94"/>
    </row>
    <row r="1790" spans="1:1" s="79" customFormat="1" ht="15.75">
      <c r="A1790" s="94"/>
    </row>
    <row r="1791" spans="1:1" s="79" customFormat="1" ht="15.75">
      <c r="A1791" s="94"/>
    </row>
    <row r="1792" spans="1:1" s="79" customFormat="1" ht="15.75">
      <c r="A1792" s="94"/>
    </row>
    <row r="1793" spans="1:1" s="79" customFormat="1" ht="15.75">
      <c r="A1793" s="94"/>
    </row>
    <row r="1794" spans="1:1" s="79" customFormat="1" ht="15.75">
      <c r="A1794" s="94"/>
    </row>
    <row r="1795" spans="1:1" s="79" customFormat="1" ht="15.75">
      <c r="A1795" s="94"/>
    </row>
    <row r="1796" spans="1:1" s="79" customFormat="1" ht="15.75">
      <c r="A1796" s="94"/>
    </row>
    <row r="1797" spans="1:1" s="79" customFormat="1" ht="15.75">
      <c r="A1797" s="94"/>
    </row>
    <row r="1798" spans="1:1" s="79" customFormat="1" ht="15.75">
      <c r="A1798" s="94"/>
    </row>
    <row r="1799" spans="1:1" s="79" customFormat="1" ht="15.75">
      <c r="A1799" s="94"/>
    </row>
    <row r="1800" spans="1:1" s="79" customFormat="1" ht="15.75">
      <c r="A1800" s="94"/>
    </row>
    <row r="1801" spans="1:1" s="79" customFormat="1" ht="15.75">
      <c r="A1801" s="94"/>
    </row>
    <row r="1802" spans="1:1" s="79" customFormat="1" ht="15.75">
      <c r="A1802" s="94"/>
    </row>
    <row r="1803" spans="1:1" s="79" customFormat="1" ht="15.75">
      <c r="A1803" s="94"/>
    </row>
    <row r="1804" spans="1:1" s="79" customFormat="1" ht="15.75">
      <c r="A1804" s="94"/>
    </row>
    <row r="1805" spans="1:1" s="79" customFormat="1" ht="15.75">
      <c r="A1805" s="94"/>
    </row>
    <row r="1806" spans="1:1" s="79" customFormat="1" ht="15.75">
      <c r="A1806" s="94"/>
    </row>
    <row r="1807" spans="1:1" s="79" customFormat="1" ht="15.75">
      <c r="A1807" s="94"/>
    </row>
    <row r="1808" spans="1:1" s="79" customFormat="1" ht="15.75">
      <c r="A1808" s="94"/>
    </row>
    <row r="1809" spans="1:1" s="79" customFormat="1" ht="15.75">
      <c r="A1809" s="94"/>
    </row>
    <row r="1810" spans="1:1" s="79" customFormat="1" ht="15.75">
      <c r="A1810" s="94"/>
    </row>
    <row r="1811" spans="1:1" s="79" customFormat="1" ht="15.75">
      <c r="A1811" s="94"/>
    </row>
    <row r="1812" spans="1:1" s="79" customFormat="1" ht="15.75">
      <c r="A1812" s="94"/>
    </row>
    <row r="1813" spans="1:1" s="79" customFormat="1" ht="15.75">
      <c r="A1813" s="94"/>
    </row>
    <row r="1814" spans="1:1" s="79" customFormat="1" ht="15.75">
      <c r="A1814" s="94"/>
    </row>
    <row r="1815" spans="1:1" s="79" customFormat="1" ht="15.75">
      <c r="A1815" s="94"/>
    </row>
    <row r="1816" spans="1:1" s="79" customFormat="1" ht="15.75">
      <c r="A1816" s="94"/>
    </row>
    <row r="1817" spans="1:1" s="79" customFormat="1" ht="15.75">
      <c r="A1817" s="94"/>
    </row>
    <row r="1818" spans="1:1" s="79" customFormat="1" ht="15.75">
      <c r="A1818" s="94"/>
    </row>
    <row r="1819" spans="1:1" s="79" customFormat="1" ht="15.75">
      <c r="A1819" s="94"/>
    </row>
    <row r="1820" spans="1:1" s="79" customFormat="1" ht="15.75">
      <c r="A1820" s="94"/>
    </row>
    <row r="1821" spans="1:1" s="79" customFormat="1" ht="15.75">
      <c r="A1821" s="94"/>
    </row>
    <row r="1822" spans="1:1" s="79" customFormat="1" ht="15.75">
      <c r="A1822" s="94"/>
    </row>
    <row r="1823" spans="1:1" s="79" customFormat="1" ht="15.75">
      <c r="A1823" s="94"/>
    </row>
    <row r="1824" spans="1:1" s="79" customFormat="1" ht="15.75">
      <c r="A1824" s="94"/>
    </row>
    <row r="1825" spans="1:1" s="79" customFormat="1" ht="15.75">
      <c r="A1825" s="94"/>
    </row>
    <row r="1826" spans="1:1" s="79" customFormat="1" ht="15.75">
      <c r="A1826" s="94"/>
    </row>
    <row r="1827" spans="1:1" s="79" customFormat="1" ht="15.75">
      <c r="A1827" s="94"/>
    </row>
    <row r="1828" spans="1:1" s="79" customFormat="1" ht="15.75">
      <c r="A1828" s="94"/>
    </row>
    <row r="1829" spans="1:1" s="79" customFormat="1" ht="15.75">
      <c r="A1829" s="94"/>
    </row>
    <row r="1830" spans="1:1" s="79" customFormat="1" ht="15.75">
      <c r="A1830" s="94"/>
    </row>
    <row r="1831" spans="1:1" s="79" customFormat="1" ht="15.75">
      <c r="A1831" s="94"/>
    </row>
    <row r="1832" spans="1:1" s="79" customFormat="1" ht="15.75">
      <c r="A1832" s="94"/>
    </row>
    <row r="1833" spans="1:1" s="79" customFormat="1" ht="15.75">
      <c r="A1833" s="94"/>
    </row>
    <row r="1834" spans="1:1" s="79" customFormat="1" ht="15.75">
      <c r="A1834" s="94"/>
    </row>
    <row r="1835" spans="1:1" s="79" customFormat="1" ht="15.75">
      <c r="A1835" s="94"/>
    </row>
    <row r="1836" spans="1:1" s="79" customFormat="1" ht="15.75">
      <c r="A1836" s="94"/>
    </row>
    <row r="1837" spans="1:1" s="79" customFormat="1" ht="15.75">
      <c r="A1837" s="94"/>
    </row>
    <row r="1838" spans="1:1" s="79" customFormat="1" ht="15.75">
      <c r="A1838" s="94"/>
    </row>
    <row r="1839" spans="1:1" s="79" customFormat="1" ht="15.75">
      <c r="A1839" s="94"/>
    </row>
    <row r="1840" spans="1:1" s="79" customFormat="1" ht="15.75">
      <c r="A1840" s="94"/>
    </row>
    <row r="1841" spans="1:1" s="79" customFormat="1" ht="15.75">
      <c r="A1841" s="94"/>
    </row>
    <row r="1842" spans="1:1" s="79" customFormat="1" ht="15.75">
      <c r="A1842" s="94"/>
    </row>
    <row r="1843" spans="1:1" s="79" customFormat="1" ht="15.75">
      <c r="A1843" s="94"/>
    </row>
    <row r="1844" spans="1:1" s="79" customFormat="1" ht="15.75">
      <c r="A1844" s="94"/>
    </row>
    <row r="1845" spans="1:1" s="79" customFormat="1" ht="15.75">
      <c r="A1845" s="94"/>
    </row>
    <row r="1846" spans="1:1" s="79" customFormat="1" ht="15.75">
      <c r="A1846" s="94"/>
    </row>
    <row r="1847" spans="1:1" s="79" customFormat="1" ht="15.75">
      <c r="A1847" s="94"/>
    </row>
    <row r="1848" spans="1:1" s="79" customFormat="1" ht="15.75">
      <c r="A1848" s="94"/>
    </row>
    <row r="1849" spans="1:1" s="79" customFormat="1" ht="15.75">
      <c r="A1849" s="94"/>
    </row>
    <row r="1850" spans="1:1" s="79" customFormat="1" ht="15.75">
      <c r="A1850" s="94"/>
    </row>
    <row r="1851" spans="1:1" s="79" customFormat="1" ht="15.75">
      <c r="A1851" s="94"/>
    </row>
    <row r="1852" spans="1:1" s="79" customFormat="1" ht="15.75">
      <c r="A1852" s="94"/>
    </row>
    <row r="1853" spans="1:1" s="79" customFormat="1" ht="15.75">
      <c r="A1853" s="94"/>
    </row>
    <row r="1854" spans="1:1" s="79" customFormat="1" ht="15.75">
      <c r="A1854" s="94"/>
    </row>
    <row r="1855" spans="1:1" s="79" customFormat="1" ht="15.75">
      <c r="A1855" s="94"/>
    </row>
    <row r="1856" spans="1:1" s="79" customFormat="1" ht="15.75">
      <c r="A1856" s="94"/>
    </row>
    <row r="1857" spans="1:1" s="79" customFormat="1" ht="15.75">
      <c r="A1857" s="94"/>
    </row>
    <row r="1858" spans="1:1" s="79" customFormat="1" ht="15.75">
      <c r="A1858" s="94"/>
    </row>
    <row r="1859" spans="1:1" s="79" customFormat="1" ht="15.75">
      <c r="A1859" s="94"/>
    </row>
    <row r="1860" spans="1:1" s="79" customFormat="1" ht="15.75">
      <c r="A1860" s="94"/>
    </row>
    <row r="1861" spans="1:1" s="79" customFormat="1" ht="15.75">
      <c r="A1861" s="94"/>
    </row>
    <row r="1862" spans="1:1" s="79" customFormat="1" ht="15.75">
      <c r="A1862" s="94"/>
    </row>
    <row r="1863" spans="1:1" s="79" customFormat="1" ht="15.75">
      <c r="A1863" s="94"/>
    </row>
    <row r="1864" spans="1:1" s="79" customFormat="1" ht="15.75">
      <c r="A1864" s="94"/>
    </row>
    <row r="1865" spans="1:1" s="79" customFormat="1" ht="15.75">
      <c r="A1865" s="94"/>
    </row>
    <row r="1866" spans="1:1" s="79" customFormat="1" ht="15.75">
      <c r="A1866" s="94"/>
    </row>
    <row r="1867" spans="1:1" s="79" customFormat="1" ht="15.75">
      <c r="A1867" s="94"/>
    </row>
    <row r="1868" spans="1:1" s="79" customFormat="1" ht="15.75">
      <c r="A1868" s="94"/>
    </row>
    <row r="1869" spans="1:1" s="79" customFormat="1" ht="15.75">
      <c r="A1869" s="94"/>
    </row>
    <row r="1870" spans="1:1" s="79" customFormat="1" ht="15.75">
      <c r="A1870" s="94"/>
    </row>
    <row r="1871" spans="1:1" s="79" customFormat="1" ht="15.75">
      <c r="A1871" s="94"/>
    </row>
    <row r="1872" spans="1:1" s="79" customFormat="1" ht="15.75">
      <c r="A1872" s="94"/>
    </row>
    <row r="1873" spans="1:1" s="79" customFormat="1" ht="15.75">
      <c r="A1873" s="94"/>
    </row>
    <row r="1874" spans="1:1" s="79" customFormat="1" ht="15.75">
      <c r="A1874" s="94"/>
    </row>
    <row r="1875" spans="1:1" s="79" customFormat="1" ht="15.75">
      <c r="A1875" s="94"/>
    </row>
    <row r="1876" spans="1:1" s="79" customFormat="1" ht="15.75">
      <c r="A1876" s="94"/>
    </row>
    <row r="1877" spans="1:1" s="79" customFormat="1" ht="15.75">
      <c r="A1877" s="94"/>
    </row>
    <row r="1878" spans="1:1" s="79" customFormat="1" ht="15.75">
      <c r="A1878" s="94"/>
    </row>
    <row r="1879" spans="1:1" s="79" customFormat="1" ht="15.75">
      <c r="A1879" s="94"/>
    </row>
    <row r="1880" spans="1:1" s="79" customFormat="1" ht="15.75">
      <c r="A1880" s="94"/>
    </row>
    <row r="1881" spans="1:1" s="79" customFormat="1" ht="15.75">
      <c r="A1881" s="94"/>
    </row>
    <row r="1882" spans="1:1" s="79" customFormat="1" ht="15.75">
      <c r="A1882" s="94"/>
    </row>
    <row r="1883" spans="1:1" s="79" customFormat="1" ht="15.75">
      <c r="A1883" s="94"/>
    </row>
    <row r="1884" spans="1:1" s="79" customFormat="1" ht="15.75">
      <c r="A1884" s="94"/>
    </row>
    <row r="1885" spans="1:1" s="79" customFormat="1" ht="15.75">
      <c r="A1885" s="94"/>
    </row>
    <row r="1886" spans="1:1" s="79" customFormat="1" ht="15.75">
      <c r="A1886" s="94"/>
    </row>
    <row r="1887" spans="1:1" s="79" customFormat="1" ht="15.75">
      <c r="A1887" s="94"/>
    </row>
    <row r="1888" spans="1:1" s="79" customFormat="1" ht="15.75">
      <c r="A1888" s="94"/>
    </row>
    <row r="1889" spans="1:1" s="79" customFormat="1" ht="15.75">
      <c r="A1889" s="94"/>
    </row>
    <row r="1890" spans="1:1" s="79" customFormat="1" ht="15.75">
      <c r="A1890" s="94"/>
    </row>
    <row r="1891" spans="1:1" s="79" customFormat="1" ht="15.75">
      <c r="A1891" s="94"/>
    </row>
    <row r="1892" spans="1:1" s="79" customFormat="1" ht="15.75">
      <c r="A1892" s="94"/>
    </row>
    <row r="1893" spans="1:1" s="79" customFormat="1" ht="15.75">
      <c r="A1893" s="94"/>
    </row>
    <row r="1894" spans="1:1" s="79" customFormat="1" ht="15.75">
      <c r="A1894" s="94"/>
    </row>
    <row r="1895" spans="1:1" s="79" customFormat="1" ht="15.75">
      <c r="A1895" s="94"/>
    </row>
    <row r="1896" spans="1:1" s="79" customFormat="1" ht="15.75">
      <c r="A1896" s="94"/>
    </row>
    <row r="1897" spans="1:1" s="79" customFormat="1" ht="15.75">
      <c r="A1897" s="94"/>
    </row>
    <row r="1898" spans="1:1" s="79" customFormat="1" ht="15.75">
      <c r="A1898" s="94"/>
    </row>
    <row r="1899" spans="1:1" s="79" customFormat="1" ht="15.75">
      <c r="A1899" s="94"/>
    </row>
    <row r="1900" spans="1:1" s="79" customFormat="1" ht="15.75">
      <c r="A1900" s="94"/>
    </row>
    <row r="1901" spans="1:1" s="79" customFormat="1" ht="15.75">
      <c r="A1901" s="94"/>
    </row>
    <row r="1902" spans="1:1" s="79" customFormat="1" ht="15.75">
      <c r="A1902" s="94"/>
    </row>
    <row r="1903" spans="1:1" s="79" customFormat="1" ht="15.75">
      <c r="A1903" s="94"/>
    </row>
    <row r="1904" spans="1:1" s="79" customFormat="1" ht="15.75">
      <c r="A1904" s="94"/>
    </row>
    <row r="1905" spans="1:1" s="79" customFormat="1" ht="15.75">
      <c r="A1905" s="94"/>
    </row>
    <row r="1906" spans="1:1" s="79" customFormat="1" ht="15.75">
      <c r="A1906" s="94"/>
    </row>
    <row r="1907" spans="1:1" s="79" customFormat="1" ht="15.75">
      <c r="A1907" s="94"/>
    </row>
    <row r="1908" spans="1:1" s="79" customFormat="1" ht="15.75">
      <c r="A1908" s="94"/>
    </row>
    <row r="1909" spans="1:1" s="79" customFormat="1" ht="15.75">
      <c r="A1909" s="94"/>
    </row>
    <row r="1910" spans="1:1" s="79" customFormat="1" ht="15.75">
      <c r="A1910" s="94"/>
    </row>
    <row r="1911" spans="1:1" s="79" customFormat="1" ht="15.75">
      <c r="A1911" s="94"/>
    </row>
    <row r="1912" spans="1:1" s="79" customFormat="1" ht="15.75">
      <c r="A1912" s="94"/>
    </row>
    <row r="1913" spans="1:1" s="79" customFormat="1" ht="15.75">
      <c r="A1913" s="94"/>
    </row>
    <row r="1914" spans="1:1" s="79" customFormat="1" ht="15.75">
      <c r="A1914" s="94"/>
    </row>
    <row r="1915" spans="1:1" s="79" customFormat="1" ht="15.75">
      <c r="A1915" s="94"/>
    </row>
    <row r="1916" spans="1:1" s="79" customFormat="1" ht="15.75">
      <c r="A1916" s="94"/>
    </row>
    <row r="1917" spans="1:1" s="79" customFormat="1" ht="15.75">
      <c r="A1917" s="94"/>
    </row>
    <row r="1918" spans="1:1" s="79" customFormat="1" ht="15.75">
      <c r="A1918" s="94"/>
    </row>
    <row r="1919" spans="1:1" s="79" customFormat="1" ht="15.75">
      <c r="A1919" s="94"/>
    </row>
    <row r="1920" spans="1:1" s="79" customFormat="1" ht="15.75">
      <c r="A1920" s="94"/>
    </row>
    <row r="1921" spans="1:1" s="79" customFormat="1" ht="15.75">
      <c r="A1921" s="94"/>
    </row>
    <row r="1922" spans="1:1" s="79" customFormat="1" ht="15.75">
      <c r="A1922" s="94"/>
    </row>
    <row r="1923" spans="1:1" s="79" customFormat="1" ht="15.75">
      <c r="A1923" s="94"/>
    </row>
    <row r="1924" spans="1:1" s="79" customFormat="1" ht="15.75">
      <c r="A1924" s="94"/>
    </row>
    <row r="1925" spans="1:1" s="79" customFormat="1" ht="15.75">
      <c r="A1925" s="94"/>
    </row>
    <row r="1926" spans="1:1" s="79" customFormat="1" ht="15.75">
      <c r="A1926" s="94"/>
    </row>
    <row r="1927" spans="1:1" s="79" customFormat="1" ht="15.75">
      <c r="A1927" s="94"/>
    </row>
    <row r="1928" spans="1:1" s="79" customFormat="1" ht="15.75">
      <c r="A1928" s="94"/>
    </row>
    <row r="1929" spans="1:1" s="79" customFormat="1" ht="15.75">
      <c r="A1929" s="94"/>
    </row>
    <row r="1930" spans="1:1" s="79" customFormat="1" ht="15.75">
      <c r="A1930" s="94"/>
    </row>
    <row r="1931" spans="1:1" s="79" customFormat="1" ht="15.75">
      <c r="A1931" s="94"/>
    </row>
    <row r="1932" spans="1:1" s="79" customFormat="1" ht="15.75">
      <c r="A1932" s="94"/>
    </row>
    <row r="1933" spans="1:1" s="79" customFormat="1" ht="15.75">
      <c r="A1933" s="94"/>
    </row>
    <row r="1934" spans="1:1" s="79" customFormat="1" ht="15.75">
      <c r="A1934" s="94"/>
    </row>
    <row r="1935" spans="1:1" s="79" customFormat="1" ht="15.75">
      <c r="A1935" s="94"/>
    </row>
    <row r="1936" spans="1:1" s="79" customFormat="1" ht="15.75">
      <c r="A1936" s="94"/>
    </row>
    <row r="1937" spans="1:1" s="79" customFormat="1" ht="15.75">
      <c r="A1937" s="94"/>
    </row>
    <row r="1938" spans="1:1" s="79" customFormat="1" ht="15.75">
      <c r="A1938" s="94"/>
    </row>
    <row r="1939" spans="1:1" s="79" customFormat="1" ht="15.75">
      <c r="A1939" s="94"/>
    </row>
    <row r="1940" spans="1:1" s="79" customFormat="1" ht="15.75">
      <c r="A1940" s="94"/>
    </row>
    <row r="1941" spans="1:1" s="79" customFormat="1" ht="15.75">
      <c r="A1941" s="94"/>
    </row>
    <row r="1942" spans="1:1" s="79" customFormat="1" ht="15.75">
      <c r="A1942" s="94"/>
    </row>
    <row r="1943" spans="1:1" s="79" customFormat="1" ht="15.75">
      <c r="A1943" s="94"/>
    </row>
    <row r="1944" spans="1:1" s="79" customFormat="1" ht="15.75">
      <c r="A1944" s="94"/>
    </row>
    <row r="1945" spans="1:1" s="79" customFormat="1" ht="15.75">
      <c r="A1945" s="94"/>
    </row>
    <row r="1946" spans="1:1" s="79" customFormat="1" ht="15.75">
      <c r="A1946" s="94"/>
    </row>
    <row r="1947" spans="1:1" s="79" customFormat="1" ht="15.75">
      <c r="A1947" s="94"/>
    </row>
    <row r="1948" spans="1:1" s="79" customFormat="1" ht="15.75">
      <c r="A1948" s="94"/>
    </row>
    <row r="1949" spans="1:1" s="79" customFormat="1" ht="15.75">
      <c r="A1949" s="94"/>
    </row>
    <row r="1950" spans="1:1" s="79" customFormat="1" ht="15.75">
      <c r="A1950" s="94"/>
    </row>
    <row r="1951" spans="1:1" s="79" customFormat="1" ht="15.75">
      <c r="A1951" s="94"/>
    </row>
    <row r="1952" spans="1:1" s="79" customFormat="1" ht="15.75">
      <c r="A1952" s="94"/>
    </row>
    <row r="1953" spans="1:1" s="79" customFormat="1" ht="15.75">
      <c r="A1953" s="94"/>
    </row>
    <row r="1954" spans="1:1" s="79" customFormat="1" ht="15.75">
      <c r="A1954" s="94"/>
    </row>
    <row r="1955" spans="1:1" s="79" customFormat="1" ht="15.75">
      <c r="A1955" s="94"/>
    </row>
    <row r="1956" spans="1:1" s="79" customFormat="1" ht="15.75">
      <c r="A1956" s="94"/>
    </row>
    <row r="1957" spans="1:1" s="79" customFormat="1" ht="15.75">
      <c r="A1957" s="94"/>
    </row>
    <row r="1958" spans="1:1" s="79" customFormat="1" ht="15.75">
      <c r="A1958" s="94"/>
    </row>
    <row r="1959" spans="1:1" s="79" customFormat="1" ht="15.75">
      <c r="A1959" s="94"/>
    </row>
    <row r="1960" spans="1:1" s="79" customFormat="1" ht="15.75">
      <c r="A1960" s="94"/>
    </row>
    <row r="1961" spans="1:1" s="79" customFormat="1" ht="15.75">
      <c r="A1961" s="94"/>
    </row>
    <row r="1962" spans="1:1" s="79" customFormat="1" ht="15.75">
      <c r="A1962" s="94"/>
    </row>
    <row r="1963" spans="1:1" s="79" customFormat="1" ht="15.75">
      <c r="A1963" s="94"/>
    </row>
    <row r="1964" spans="1:1" s="79" customFormat="1" ht="15.75">
      <c r="A1964" s="94"/>
    </row>
    <row r="1965" spans="1:1" s="79" customFormat="1" ht="15.75">
      <c r="A1965" s="94"/>
    </row>
    <row r="1966" spans="1:1" s="79" customFormat="1" ht="15.75">
      <c r="A1966" s="94"/>
    </row>
    <row r="1967" spans="1:1" s="79" customFormat="1" ht="15.75">
      <c r="A1967" s="94"/>
    </row>
    <row r="1968" spans="1:1" s="79" customFormat="1" ht="15.75">
      <c r="A1968" s="94"/>
    </row>
    <row r="1969" spans="1:1" s="79" customFormat="1" ht="15.75">
      <c r="A1969" s="94"/>
    </row>
    <row r="1970" spans="1:1" s="79" customFormat="1" ht="15.75">
      <c r="A1970" s="94"/>
    </row>
    <row r="1971" spans="1:1" s="79" customFormat="1" ht="15.75">
      <c r="A1971" s="94"/>
    </row>
    <row r="1972" spans="1:1" s="79" customFormat="1" ht="15.75">
      <c r="A1972" s="94"/>
    </row>
    <row r="1973" spans="1:1" s="79" customFormat="1" ht="15.75">
      <c r="A1973" s="94"/>
    </row>
    <row r="1974" spans="1:1" s="79" customFormat="1" ht="15.75">
      <c r="A1974" s="94"/>
    </row>
    <row r="1975" spans="1:1" s="79" customFormat="1" ht="15.75">
      <c r="A1975" s="94"/>
    </row>
    <row r="1976" spans="1:1" s="79" customFormat="1" ht="15.75">
      <c r="A1976" s="94"/>
    </row>
    <row r="1977" spans="1:1" s="79" customFormat="1" ht="15.75">
      <c r="A1977" s="94"/>
    </row>
    <row r="1978" spans="1:1" s="79" customFormat="1" ht="15.75">
      <c r="A1978" s="94"/>
    </row>
    <row r="1979" spans="1:1" s="79" customFormat="1" ht="15.75">
      <c r="A1979" s="94"/>
    </row>
    <row r="1980" spans="1:1" s="79" customFormat="1" ht="15.75">
      <c r="A1980" s="94"/>
    </row>
    <row r="1981" spans="1:1" s="79" customFormat="1" ht="15.75">
      <c r="A1981" s="94"/>
    </row>
    <row r="1982" spans="1:1" s="79" customFormat="1" ht="15.75">
      <c r="A1982" s="94"/>
    </row>
    <row r="1983" spans="1:1" s="79" customFormat="1" ht="15.75">
      <c r="A1983" s="94"/>
    </row>
    <row r="1984" spans="1:1" s="79" customFormat="1" ht="15.75">
      <c r="A1984" s="94"/>
    </row>
    <row r="1985" spans="1:1" s="79" customFormat="1" ht="15.75">
      <c r="A1985" s="94"/>
    </row>
    <row r="1986" spans="1:1" s="79" customFormat="1" ht="15.75">
      <c r="A1986" s="94"/>
    </row>
    <row r="1987" spans="1:1" s="79" customFormat="1" ht="15.75">
      <c r="A1987" s="94"/>
    </row>
    <row r="1988" spans="1:1" s="79" customFormat="1" ht="15.75">
      <c r="A1988" s="94"/>
    </row>
    <row r="1989" spans="1:1" s="79" customFormat="1" ht="15.75">
      <c r="A1989" s="94"/>
    </row>
    <row r="1990" spans="1:1" s="79" customFormat="1" ht="15.75">
      <c r="A1990" s="94"/>
    </row>
    <row r="1991" spans="1:1" s="79" customFormat="1" ht="15.75">
      <c r="A1991" s="94"/>
    </row>
    <row r="1992" spans="1:1" s="79" customFormat="1" ht="15.75">
      <c r="A1992" s="94"/>
    </row>
    <row r="1993" spans="1:1" s="79" customFormat="1" ht="15.75">
      <c r="A1993" s="94"/>
    </row>
    <row r="1994" spans="1:1" s="79" customFormat="1" ht="15.75">
      <c r="A1994" s="94"/>
    </row>
    <row r="1995" spans="1:1" s="79" customFormat="1" ht="15.75">
      <c r="A1995" s="94"/>
    </row>
    <row r="1996" spans="1:1" s="79" customFormat="1" ht="15.75">
      <c r="A1996" s="94"/>
    </row>
    <row r="1997" spans="1:1" s="79" customFormat="1" ht="15.75">
      <c r="A1997" s="94"/>
    </row>
    <row r="1998" spans="1:1" s="79" customFormat="1" ht="15.75">
      <c r="A1998" s="94"/>
    </row>
    <row r="1999" spans="1:1" s="79" customFormat="1" ht="15.75">
      <c r="A1999" s="94"/>
    </row>
    <row r="2000" spans="1:1" s="79" customFormat="1" ht="15.75">
      <c r="A2000" s="94"/>
    </row>
    <row r="2001" spans="1:1" s="79" customFormat="1" ht="15.75">
      <c r="A2001" s="94"/>
    </row>
    <row r="2002" spans="1:1" s="79" customFormat="1" ht="15.75">
      <c r="A2002" s="94"/>
    </row>
    <row r="2003" spans="1:1" s="79" customFormat="1" ht="15.75">
      <c r="A2003" s="94"/>
    </row>
    <row r="2004" spans="1:1" s="79" customFormat="1" ht="15.75">
      <c r="A2004" s="94"/>
    </row>
    <row r="2005" spans="1:1" s="79" customFormat="1" ht="15.75">
      <c r="A2005" s="94"/>
    </row>
    <row r="2006" spans="1:1" s="79" customFormat="1" ht="15.75">
      <c r="A2006" s="94"/>
    </row>
    <row r="2007" spans="1:1" s="79" customFormat="1" ht="15.75">
      <c r="A2007" s="94"/>
    </row>
    <row r="2008" spans="1:1" s="79" customFormat="1" ht="15.75">
      <c r="A2008" s="94"/>
    </row>
    <row r="2009" spans="1:1" s="79" customFormat="1" ht="15.75">
      <c r="A2009" s="94"/>
    </row>
    <row r="2010" spans="1:1" s="79" customFormat="1" ht="15.75">
      <c r="A2010" s="94"/>
    </row>
    <row r="2011" spans="1:1" s="79" customFormat="1" ht="15.75">
      <c r="A2011" s="94"/>
    </row>
    <row r="2012" spans="1:1" s="79" customFormat="1" ht="15.75">
      <c r="A2012" s="94"/>
    </row>
    <row r="2013" spans="1:1" s="79" customFormat="1" ht="15.75">
      <c r="A2013" s="94"/>
    </row>
    <row r="2014" spans="1:1" s="79" customFormat="1" ht="15.75">
      <c r="A2014" s="94"/>
    </row>
    <row r="2015" spans="1:1" s="79" customFormat="1" ht="15.75">
      <c r="A2015" s="94"/>
    </row>
    <row r="2016" spans="1:1" s="79" customFormat="1" ht="15.75">
      <c r="A2016" s="94"/>
    </row>
    <row r="2017" spans="1:1" s="79" customFormat="1" ht="15.75">
      <c r="A2017" s="94"/>
    </row>
    <row r="2018" spans="1:1" s="79" customFormat="1" ht="15.75">
      <c r="A2018" s="94"/>
    </row>
    <row r="2019" spans="1:1" s="79" customFormat="1" ht="15.75">
      <c r="A2019" s="94"/>
    </row>
    <row r="2020" spans="1:1" s="79" customFormat="1" ht="15.75">
      <c r="A2020" s="94"/>
    </row>
    <row r="2021" spans="1:1" s="79" customFormat="1" ht="15.75">
      <c r="A2021" s="94"/>
    </row>
    <row r="2022" spans="1:1" s="79" customFormat="1" ht="15.75">
      <c r="A2022" s="94"/>
    </row>
    <row r="2023" spans="1:1" s="79" customFormat="1" ht="15.75">
      <c r="A2023" s="94"/>
    </row>
    <row r="2024" spans="1:1" s="79" customFormat="1" ht="15.75">
      <c r="A2024" s="94"/>
    </row>
    <row r="2025" spans="1:1" s="79" customFormat="1" ht="15.75">
      <c r="A2025" s="94"/>
    </row>
    <row r="2026" spans="1:1" s="79" customFormat="1" ht="15.75">
      <c r="A2026" s="94"/>
    </row>
    <row r="2027" spans="1:1" s="79" customFormat="1" ht="15.75">
      <c r="A2027" s="94"/>
    </row>
    <row r="2028" spans="1:1" s="79" customFormat="1" ht="15.75">
      <c r="A2028" s="94"/>
    </row>
    <row r="2029" spans="1:1" s="79" customFormat="1" ht="15.75">
      <c r="A2029" s="94"/>
    </row>
    <row r="2030" spans="1:1" s="79" customFormat="1" ht="15.75">
      <c r="A2030" s="94"/>
    </row>
    <row r="2031" spans="1:1" s="79" customFormat="1" ht="15.75">
      <c r="A2031" s="94"/>
    </row>
    <row r="2032" spans="1:1" s="79" customFormat="1" ht="15.75">
      <c r="A2032" s="94"/>
    </row>
    <row r="2033" spans="1:1" s="79" customFormat="1" ht="15.75">
      <c r="A2033" s="94"/>
    </row>
    <row r="2034" spans="1:1" s="79" customFormat="1" ht="15.75">
      <c r="A2034" s="94"/>
    </row>
    <row r="2035" spans="1:1" s="79" customFormat="1" ht="15.75">
      <c r="A2035" s="94"/>
    </row>
    <row r="2036" spans="1:1" s="79" customFormat="1" ht="15.75">
      <c r="A2036" s="94"/>
    </row>
    <row r="2037" spans="1:1" s="79" customFormat="1" ht="15.75">
      <c r="A2037" s="94"/>
    </row>
    <row r="2038" spans="1:1" s="79" customFormat="1" ht="15.75">
      <c r="A2038" s="94"/>
    </row>
    <row r="2039" spans="1:1" s="79" customFormat="1" ht="15.75">
      <c r="A2039" s="94"/>
    </row>
    <row r="2040" spans="1:1" s="79" customFormat="1" ht="15.75">
      <c r="A2040" s="94"/>
    </row>
    <row r="2041" spans="1:1" s="79" customFormat="1" ht="15.75">
      <c r="A2041" s="94"/>
    </row>
    <row r="2042" spans="1:1" s="79" customFormat="1" ht="15.75">
      <c r="A2042" s="94"/>
    </row>
    <row r="2043" spans="1:1" s="79" customFormat="1" ht="15.75">
      <c r="A2043" s="94"/>
    </row>
    <row r="2044" spans="1:1" s="79" customFormat="1" ht="15.75">
      <c r="A2044" s="94"/>
    </row>
    <row r="2045" spans="1:1" s="79" customFormat="1" ht="15.75">
      <c r="A2045" s="94"/>
    </row>
    <row r="2046" spans="1:1" s="79" customFormat="1" ht="15.75">
      <c r="A2046" s="94"/>
    </row>
    <row r="2047" spans="1:1" s="79" customFormat="1" ht="15.75">
      <c r="A2047" s="94"/>
    </row>
    <row r="2048" spans="1:1" s="79" customFormat="1" ht="15.75">
      <c r="A2048" s="94"/>
    </row>
    <row r="2049" spans="1:1" s="79" customFormat="1" ht="15.75">
      <c r="A2049" s="94"/>
    </row>
    <row r="2050" spans="1:1" s="79" customFormat="1" ht="15.75">
      <c r="A2050" s="94"/>
    </row>
    <row r="2051" spans="1:1" s="79" customFormat="1" ht="15.75">
      <c r="A2051" s="94"/>
    </row>
    <row r="2052" spans="1:1" s="79" customFormat="1" ht="15.75">
      <c r="A2052" s="94"/>
    </row>
    <row r="2053" spans="1:1" s="79" customFormat="1" ht="15.75">
      <c r="A2053" s="94"/>
    </row>
    <row r="2054" spans="1:1" s="79" customFormat="1" ht="15.75">
      <c r="A2054" s="94"/>
    </row>
    <row r="2055" spans="1:1" s="79" customFormat="1" ht="15.75">
      <c r="A2055" s="94"/>
    </row>
    <row r="2056" spans="1:1" s="79" customFormat="1" ht="15.75">
      <c r="A2056" s="94"/>
    </row>
    <row r="2057" spans="1:1" s="79" customFormat="1" ht="15.75">
      <c r="A2057" s="94"/>
    </row>
    <row r="2058" spans="1:1" s="79" customFormat="1" ht="15.75">
      <c r="A2058" s="94"/>
    </row>
    <row r="2059" spans="1:1" s="79" customFormat="1" ht="15.75">
      <c r="A2059" s="94"/>
    </row>
    <row r="2060" spans="1:1" s="79" customFormat="1" ht="15.75">
      <c r="A2060" s="94"/>
    </row>
    <row r="2061" spans="1:1" s="79" customFormat="1" ht="15.75">
      <c r="A2061" s="94"/>
    </row>
    <row r="2062" spans="1:1" s="79" customFormat="1" ht="15.75">
      <c r="A2062" s="94"/>
    </row>
    <row r="2063" spans="1:1" s="79" customFormat="1" ht="15.75">
      <c r="A2063" s="94"/>
    </row>
    <row r="2064" spans="1:1" s="79" customFormat="1" ht="15.75">
      <c r="A2064" s="94"/>
    </row>
    <row r="2065" spans="1:1" s="79" customFormat="1" ht="15.75">
      <c r="A2065" s="94"/>
    </row>
    <row r="2066" spans="1:1" s="79" customFormat="1" ht="15.75">
      <c r="A2066" s="94"/>
    </row>
    <row r="2067" spans="1:1" s="79" customFormat="1" ht="15.75">
      <c r="A2067" s="94"/>
    </row>
    <row r="2068" spans="1:1" s="79" customFormat="1" ht="15.75">
      <c r="A2068" s="94"/>
    </row>
    <row r="2069" spans="1:1" s="79" customFormat="1" ht="15.75">
      <c r="A2069" s="94"/>
    </row>
    <row r="2070" spans="1:1" s="79" customFormat="1" ht="15.75">
      <c r="A2070" s="94"/>
    </row>
    <row r="2071" spans="1:1" s="79" customFormat="1" ht="15.75">
      <c r="A2071" s="94"/>
    </row>
    <row r="2072" spans="1:1" s="79" customFormat="1" ht="15.75">
      <c r="A2072" s="94"/>
    </row>
    <row r="2073" spans="1:1" s="79" customFormat="1" ht="15.75">
      <c r="A2073" s="94"/>
    </row>
    <row r="2074" spans="1:1" s="79" customFormat="1" ht="15.75">
      <c r="A2074" s="94"/>
    </row>
    <row r="2075" spans="1:1" s="79" customFormat="1" ht="15.75">
      <c r="A2075" s="94"/>
    </row>
    <row r="2076" spans="1:1" s="79" customFormat="1" ht="15.75">
      <c r="A2076" s="94"/>
    </row>
    <row r="2077" spans="1:1" s="79" customFormat="1" ht="15.75">
      <c r="A2077" s="94"/>
    </row>
    <row r="2078" spans="1:1" s="79" customFormat="1" ht="15.75">
      <c r="A2078" s="94"/>
    </row>
    <row r="2079" spans="1:1" s="79" customFormat="1" ht="15.75">
      <c r="A2079" s="94"/>
    </row>
    <row r="2080" spans="1:1" s="79" customFormat="1" ht="15.75">
      <c r="A2080" s="94"/>
    </row>
    <row r="2081" spans="1:1" s="79" customFormat="1" ht="15.75">
      <c r="A2081" s="94"/>
    </row>
    <row r="2082" spans="1:1" s="79" customFormat="1" ht="15.75">
      <c r="A2082" s="94"/>
    </row>
    <row r="2083" spans="1:1" s="79" customFormat="1" ht="15.75">
      <c r="A2083" s="94"/>
    </row>
    <row r="2084" spans="1:1" s="79" customFormat="1" ht="15.75">
      <c r="A2084" s="94"/>
    </row>
    <row r="2085" spans="1:1" s="79" customFormat="1" ht="15.75">
      <c r="A2085" s="94"/>
    </row>
    <row r="2086" spans="1:1" s="79" customFormat="1" ht="15.75">
      <c r="A2086" s="94"/>
    </row>
    <row r="2087" spans="1:1" s="79" customFormat="1" ht="15.75">
      <c r="A2087" s="94"/>
    </row>
    <row r="2088" spans="1:1" s="79" customFormat="1" ht="15.75">
      <c r="A2088" s="94"/>
    </row>
    <row r="2089" spans="1:1" s="79" customFormat="1" ht="15.75">
      <c r="A2089" s="94"/>
    </row>
    <row r="2090" spans="1:1" s="79" customFormat="1" ht="15.75">
      <c r="A2090" s="94"/>
    </row>
    <row r="2091" spans="1:1" s="79" customFormat="1" ht="15.75">
      <c r="A2091" s="94"/>
    </row>
    <row r="2092" spans="1:1" s="79" customFormat="1" ht="15.75">
      <c r="A2092" s="94"/>
    </row>
    <row r="2093" spans="1:1" s="79" customFormat="1" ht="15.75">
      <c r="A2093" s="94"/>
    </row>
    <row r="2094" spans="1:1" s="79" customFormat="1" ht="15.75">
      <c r="A2094" s="94"/>
    </row>
    <row r="2095" spans="1:1" s="79" customFormat="1" ht="15.75">
      <c r="A2095" s="94"/>
    </row>
    <row r="2096" spans="1:1" s="79" customFormat="1" ht="15.75">
      <c r="A2096" s="94"/>
    </row>
    <row r="2097" spans="1:1" s="79" customFormat="1" ht="15.75">
      <c r="A2097" s="94"/>
    </row>
    <row r="2098" spans="1:1" s="79" customFormat="1" ht="15.75">
      <c r="A2098" s="94"/>
    </row>
    <row r="2099" spans="1:1" s="79" customFormat="1" ht="15.75">
      <c r="A2099" s="94"/>
    </row>
    <row r="2100" spans="1:1" s="79" customFormat="1" ht="15.75">
      <c r="A2100" s="94"/>
    </row>
    <row r="2101" spans="1:1" s="79" customFormat="1" ht="15.75">
      <c r="A2101" s="94"/>
    </row>
    <row r="2102" spans="1:1" s="79" customFormat="1" ht="15.75">
      <c r="A2102" s="94"/>
    </row>
    <row r="2103" spans="1:1" s="79" customFormat="1" ht="15.75">
      <c r="A2103" s="94"/>
    </row>
    <row r="2104" spans="1:1" s="79" customFormat="1" ht="15.75">
      <c r="A2104" s="94"/>
    </row>
    <row r="2105" spans="1:1" s="79" customFormat="1" ht="15.75">
      <c r="A2105" s="94"/>
    </row>
    <row r="2106" spans="1:1" s="79" customFormat="1" ht="15.75">
      <c r="A2106" s="94"/>
    </row>
    <row r="2107" spans="1:1" s="79" customFormat="1" ht="15.75">
      <c r="A2107" s="94"/>
    </row>
    <row r="2108" spans="1:1" s="79" customFormat="1" ht="15.75">
      <c r="A2108" s="94"/>
    </row>
    <row r="2109" spans="1:1" s="79" customFormat="1" ht="15.75">
      <c r="A2109" s="94"/>
    </row>
    <row r="2110" spans="1:1" s="79" customFormat="1" ht="15.75">
      <c r="A2110" s="94"/>
    </row>
    <row r="2111" spans="1:1" s="79" customFormat="1" ht="15.75">
      <c r="A2111" s="94"/>
    </row>
    <row r="2112" spans="1:1" s="79" customFormat="1" ht="15.75">
      <c r="A2112" s="94"/>
    </row>
    <row r="2113" spans="1:1" s="79" customFormat="1" ht="15.75">
      <c r="A2113" s="94"/>
    </row>
    <row r="2114" spans="1:1" s="79" customFormat="1" ht="15.75">
      <c r="A2114" s="94"/>
    </row>
    <row r="2115" spans="1:1" s="79" customFormat="1" ht="15.75">
      <c r="A2115" s="94"/>
    </row>
    <row r="2116" spans="1:1" s="79" customFormat="1" ht="15.75">
      <c r="A2116" s="94"/>
    </row>
    <row r="2117" spans="1:1" s="79" customFormat="1" ht="15.75">
      <c r="A2117" s="94"/>
    </row>
    <row r="2118" spans="1:1" s="79" customFormat="1" ht="15.75">
      <c r="A2118" s="94"/>
    </row>
    <row r="2119" spans="1:1" s="79" customFormat="1" ht="15.75">
      <c r="A2119" s="94"/>
    </row>
    <row r="2120" spans="1:1" s="79" customFormat="1" ht="15.75">
      <c r="A2120" s="94"/>
    </row>
    <row r="2121" spans="1:1" s="79" customFormat="1" ht="15.75">
      <c r="A2121" s="94"/>
    </row>
    <row r="2122" spans="1:1" s="79" customFormat="1" ht="15.75">
      <c r="A2122" s="94"/>
    </row>
    <row r="2123" spans="1:1" s="79" customFormat="1" ht="15.75">
      <c r="A2123" s="94"/>
    </row>
    <row r="2124" spans="1:1" s="79" customFormat="1" ht="15.75">
      <c r="A2124" s="94"/>
    </row>
    <row r="2125" spans="1:1" s="79" customFormat="1" ht="15.75">
      <c r="A2125" s="94"/>
    </row>
    <row r="2126" spans="1:1" s="79" customFormat="1" ht="15.75">
      <c r="A2126" s="94"/>
    </row>
    <row r="2127" spans="1:1" s="79" customFormat="1" ht="15.75">
      <c r="A2127" s="94"/>
    </row>
    <row r="2128" spans="1:1" s="79" customFormat="1" ht="15.75">
      <c r="A2128" s="94"/>
    </row>
    <row r="2129" spans="1:1" s="79" customFormat="1" ht="15.75">
      <c r="A2129" s="94"/>
    </row>
    <row r="2130" spans="1:1" s="79" customFormat="1" ht="15.75">
      <c r="A2130" s="94"/>
    </row>
    <row r="2131" spans="1:1" s="79" customFormat="1" ht="15.75">
      <c r="A2131" s="94"/>
    </row>
    <row r="2132" spans="1:1" s="79" customFormat="1" ht="15.75">
      <c r="A2132" s="94"/>
    </row>
    <row r="2133" spans="1:1" s="79" customFormat="1" ht="15.75">
      <c r="A2133" s="94"/>
    </row>
    <row r="2134" spans="1:1" s="79" customFormat="1" ht="15.75">
      <c r="A2134" s="94"/>
    </row>
    <row r="2135" spans="1:1" s="79" customFormat="1" ht="15.75">
      <c r="A2135" s="94"/>
    </row>
    <row r="2136" spans="1:1" s="79" customFormat="1" ht="15.75">
      <c r="A2136" s="94"/>
    </row>
    <row r="2137" spans="1:1" s="79" customFormat="1" ht="15.75">
      <c r="A2137" s="94"/>
    </row>
    <row r="2138" spans="1:1" s="79" customFormat="1" ht="15.75">
      <c r="A2138" s="94"/>
    </row>
    <row r="2139" spans="1:1" s="79" customFormat="1" ht="15.75">
      <c r="A2139" s="94"/>
    </row>
    <row r="2140" spans="1:1" s="79" customFormat="1" ht="15.75">
      <c r="A2140" s="94"/>
    </row>
    <row r="2141" spans="1:1" s="79" customFormat="1" ht="15.75">
      <c r="A2141" s="94"/>
    </row>
    <row r="2142" spans="1:1" s="79" customFormat="1" ht="15.75">
      <c r="A2142" s="94"/>
    </row>
    <row r="2143" spans="1:1" s="79" customFormat="1" ht="15.75">
      <c r="A2143" s="94"/>
    </row>
    <row r="2144" spans="1:1" s="79" customFormat="1" ht="15.75">
      <c r="A2144" s="94"/>
    </row>
    <row r="2145" spans="1:1" s="79" customFormat="1" ht="15.75">
      <c r="A2145" s="94"/>
    </row>
    <row r="2146" spans="1:1" s="79" customFormat="1" ht="15.75">
      <c r="A2146" s="94"/>
    </row>
    <row r="2147" spans="1:1" s="79" customFormat="1" ht="15.75">
      <c r="A2147" s="94"/>
    </row>
    <row r="2148" spans="1:1" s="79" customFormat="1" ht="15.75">
      <c r="A2148" s="94"/>
    </row>
    <row r="2149" spans="1:1" s="79" customFormat="1" ht="15.75">
      <c r="A2149" s="94"/>
    </row>
    <row r="2150" spans="1:1" s="79" customFormat="1" ht="15.75">
      <c r="A2150" s="94"/>
    </row>
    <row r="2151" spans="1:1" s="79" customFormat="1" ht="15.75">
      <c r="A2151" s="94"/>
    </row>
    <row r="2152" spans="1:1" s="79" customFormat="1" ht="15.75">
      <c r="A2152" s="94"/>
    </row>
    <row r="2153" spans="1:1" s="79" customFormat="1" ht="15.75">
      <c r="A2153" s="94"/>
    </row>
    <row r="2154" spans="1:1" s="79" customFormat="1" ht="15.75">
      <c r="A2154" s="94"/>
    </row>
    <row r="2155" spans="1:1" s="79" customFormat="1" ht="15.75">
      <c r="A2155" s="94"/>
    </row>
    <row r="2156" spans="1:1" s="79" customFormat="1" ht="15.75">
      <c r="A2156" s="94"/>
    </row>
    <row r="2157" spans="1:1" s="79" customFormat="1" ht="15.75">
      <c r="A2157" s="94"/>
    </row>
    <row r="2158" spans="1:1" s="79" customFormat="1" ht="15.75">
      <c r="A2158" s="94"/>
    </row>
    <row r="2159" spans="1:1" s="79" customFormat="1" ht="15.75">
      <c r="A2159" s="94"/>
    </row>
    <row r="2160" spans="1:1" s="79" customFormat="1" ht="15.75">
      <c r="A2160" s="94"/>
    </row>
    <row r="2161" spans="1:1" s="79" customFormat="1" ht="15.75">
      <c r="A2161" s="94"/>
    </row>
    <row r="2162" spans="1:1" s="79" customFormat="1" ht="15.75">
      <c r="A2162" s="94"/>
    </row>
    <row r="2163" spans="1:1" s="79" customFormat="1" ht="15.75">
      <c r="A2163" s="94"/>
    </row>
    <row r="2164" spans="1:1" s="79" customFormat="1" ht="15.75">
      <c r="A2164" s="94"/>
    </row>
    <row r="2165" spans="1:1" s="79" customFormat="1" ht="15.75">
      <c r="A2165" s="94"/>
    </row>
    <row r="2166" spans="1:1" s="79" customFormat="1" ht="15.75">
      <c r="A2166" s="94"/>
    </row>
    <row r="2167" spans="1:1" s="79" customFormat="1" ht="15.75">
      <c r="A2167" s="94"/>
    </row>
    <row r="2168" spans="1:1" s="79" customFormat="1" ht="15.75">
      <c r="A2168" s="94"/>
    </row>
    <row r="2169" spans="1:1" s="79" customFormat="1" ht="15.75">
      <c r="A2169" s="94"/>
    </row>
    <row r="2170" spans="1:1" s="79" customFormat="1" ht="15.75">
      <c r="A2170" s="94"/>
    </row>
    <row r="2171" spans="1:1" s="79" customFormat="1" ht="15.75">
      <c r="A2171" s="94"/>
    </row>
    <row r="2172" spans="1:1" s="79" customFormat="1" ht="15.75">
      <c r="A2172" s="94"/>
    </row>
    <row r="2173" spans="1:1" s="79" customFormat="1" ht="15.75">
      <c r="A2173" s="94"/>
    </row>
    <row r="2174" spans="1:1" s="79" customFormat="1" ht="15.75">
      <c r="A2174" s="94"/>
    </row>
    <row r="2175" spans="1:1" s="79" customFormat="1" ht="15.75">
      <c r="A2175" s="94"/>
    </row>
    <row r="2176" spans="1:1" s="79" customFormat="1" ht="15.75">
      <c r="A2176" s="94"/>
    </row>
    <row r="2177" spans="1:1" s="79" customFormat="1" ht="15.75">
      <c r="A2177" s="94"/>
    </row>
    <row r="2178" spans="1:1" s="79" customFormat="1" ht="15.75">
      <c r="A2178" s="94"/>
    </row>
    <row r="2179" spans="1:1" s="79" customFormat="1" ht="15.75">
      <c r="A2179" s="94"/>
    </row>
    <row r="2180" spans="1:1" s="79" customFormat="1" ht="15.75">
      <c r="A2180" s="94"/>
    </row>
    <row r="2181" spans="1:1" s="79" customFormat="1" ht="15.75">
      <c r="A2181" s="94"/>
    </row>
    <row r="2182" spans="1:1" s="79" customFormat="1" ht="15.75">
      <c r="A2182" s="94"/>
    </row>
    <row r="2183" spans="1:1" s="79" customFormat="1" ht="15.75">
      <c r="A2183" s="94"/>
    </row>
    <row r="2184" spans="1:1" s="79" customFormat="1" ht="15.75">
      <c r="A2184" s="94"/>
    </row>
    <row r="2185" spans="1:1" s="79" customFormat="1" ht="15.75">
      <c r="A2185" s="94"/>
    </row>
    <row r="2186" spans="1:1" s="79" customFormat="1" ht="15.75">
      <c r="A2186" s="94"/>
    </row>
    <row r="2187" spans="1:1" s="79" customFormat="1" ht="15.75">
      <c r="A2187" s="94"/>
    </row>
    <row r="2188" spans="1:1" s="79" customFormat="1" ht="15.75">
      <c r="A2188" s="94"/>
    </row>
    <row r="2189" spans="1:1" s="79" customFormat="1" ht="15.75">
      <c r="A2189" s="94"/>
    </row>
    <row r="2190" spans="1:1" s="79" customFormat="1" ht="15.75">
      <c r="A2190" s="94"/>
    </row>
    <row r="2191" spans="1:1" s="79" customFormat="1" ht="15.75">
      <c r="A2191" s="94"/>
    </row>
    <row r="2192" spans="1:1" s="79" customFormat="1" ht="15.75">
      <c r="A2192" s="94"/>
    </row>
    <row r="2193" spans="1:1" s="79" customFormat="1" ht="15.75">
      <c r="A2193" s="94"/>
    </row>
    <row r="2194" spans="1:1" s="79" customFormat="1" ht="15.75">
      <c r="A2194" s="94"/>
    </row>
    <row r="2195" spans="1:1" s="79" customFormat="1" ht="15.75">
      <c r="A2195" s="94"/>
    </row>
    <row r="2196" spans="1:1" s="79" customFormat="1" ht="15.75">
      <c r="A2196" s="94"/>
    </row>
    <row r="2197" spans="1:1" s="79" customFormat="1" ht="15.75">
      <c r="A2197" s="94"/>
    </row>
    <row r="2198" spans="1:1" s="79" customFormat="1" ht="15.75">
      <c r="A2198" s="94"/>
    </row>
    <row r="2199" spans="1:1" s="79" customFormat="1" ht="15.75">
      <c r="A2199" s="94"/>
    </row>
    <row r="2200" spans="1:1" s="79" customFormat="1" ht="15.75">
      <c r="A2200" s="94"/>
    </row>
    <row r="2201" spans="1:1" s="79" customFormat="1" ht="15.75">
      <c r="A2201" s="94"/>
    </row>
    <row r="2202" spans="1:1" s="79" customFormat="1" ht="15.75">
      <c r="A2202" s="94"/>
    </row>
    <row r="2203" spans="1:1" s="79" customFormat="1" ht="15.75">
      <c r="A2203" s="94"/>
    </row>
    <row r="2204" spans="1:1" s="79" customFormat="1" ht="15.75">
      <c r="A2204" s="94"/>
    </row>
    <row r="2205" spans="1:1" s="79" customFormat="1" ht="15.75">
      <c r="A2205" s="94"/>
    </row>
    <row r="2206" spans="1:1" s="79" customFormat="1" ht="15.75">
      <c r="A2206" s="94"/>
    </row>
    <row r="2207" spans="1:1" s="79" customFormat="1" ht="15.75">
      <c r="A2207" s="94"/>
    </row>
    <row r="2208" spans="1:1" s="79" customFormat="1" ht="15.75">
      <c r="A2208" s="94"/>
    </row>
    <row r="2209" spans="1:1" s="79" customFormat="1" ht="15.75">
      <c r="A2209" s="94"/>
    </row>
    <row r="2210" spans="1:1" s="79" customFormat="1" ht="15.75">
      <c r="A2210" s="94"/>
    </row>
    <row r="2211" spans="1:1" s="79" customFormat="1" ht="15.75">
      <c r="A2211" s="94"/>
    </row>
    <row r="2212" spans="1:1" s="79" customFormat="1" ht="15.75">
      <c r="A2212" s="94"/>
    </row>
    <row r="2213" spans="1:1" s="79" customFormat="1" ht="15.75">
      <c r="A2213" s="94"/>
    </row>
    <row r="2214" spans="1:1" s="79" customFormat="1" ht="15.75">
      <c r="A2214" s="94"/>
    </row>
    <row r="2215" spans="1:1" s="79" customFormat="1" ht="15.75">
      <c r="A2215" s="94"/>
    </row>
    <row r="2216" spans="1:1" s="79" customFormat="1" ht="15.75">
      <c r="A2216" s="94"/>
    </row>
    <row r="2217" spans="1:1" s="79" customFormat="1" ht="15.75">
      <c r="A2217" s="94"/>
    </row>
    <row r="2218" spans="1:1" s="79" customFormat="1" ht="15.75">
      <c r="A2218" s="94"/>
    </row>
    <row r="2219" spans="1:1" s="79" customFormat="1" ht="15.75">
      <c r="A2219" s="94"/>
    </row>
    <row r="2220" spans="1:1" s="79" customFormat="1" ht="15.75">
      <c r="A2220" s="94"/>
    </row>
    <row r="2221" spans="1:1" s="79" customFormat="1" ht="15.75">
      <c r="A2221" s="94"/>
    </row>
    <row r="2222" spans="1:1" s="79" customFormat="1" ht="15.75">
      <c r="A2222" s="94"/>
    </row>
    <row r="2223" spans="1:1" s="79" customFormat="1" ht="15.75">
      <c r="A2223" s="94"/>
    </row>
    <row r="2224" spans="1:1" s="79" customFormat="1" ht="15.75">
      <c r="A2224" s="94"/>
    </row>
    <row r="2225" spans="1:1" s="79" customFormat="1" ht="15.75">
      <c r="A2225" s="94"/>
    </row>
    <row r="2226" spans="1:1" s="79" customFormat="1" ht="15.75">
      <c r="A2226" s="94"/>
    </row>
    <row r="2227" spans="1:1" s="79" customFormat="1" ht="15.75">
      <c r="A2227" s="94"/>
    </row>
    <row r="2228" spans="1:1" s="79" customFormat="1" ht="15.75">
      <c r="A2228" s="94"/>
    </row>
    <row r="2229" spans="1:1" s="79" customFormat="1" ht="15.75">
      <c r="A2229" s="94"/>
    </row>
    <row r="2230" spans="1:1" s="79" customFormat="1" ht="15.75">
      <c r="A2230" s="94"/>
    </row>
    <row r="2231" spans="1:1" s="79" customFormat="1" ht="15.75">
      <c r="A2231" s="94"/>
    </row>
    <row r="2232" spans="1:1" s="79" customFormat="1" ht="15.75">
      <c r="A2232" s="94"/>
    </row>
    <row r="2233" spans="1:1" s="79" customFormat="1" ht="15.75">
      <c r="A2233" s="94"/>
    </row>
    <row r="2234" spans="1:1" s="79" customFormat="1" ht="15.75">
      <c r="A2234" s="94"/>
    </row>
    <row r="2235" spans="1:1" s="79" customFormat="1" ht="15.75">
      <c r="A2235" s="94"/>
    </row>
    <row r="2236" spans="1:1" s="79" customFormat="1" ht="15.75">
      <c r="A2236" s="94"/>
    </row>
    <row r="2237" spans="1:1" s="79" customFormat="1" ht="15.75">
      <c r="A2237" s="94"/>
    </row>
    <row r="2238" spans="1:1" s="79" customFormat="1" ht="15.75">
      <c r="A2238" s="94"/>
    </row>
    <row r="2239" spans="1:1" s="79" customFormat="1" ht="15.75">
      <c r="A2239" s="94"/>
    </row>
    <row r="2240" spans="1:1" s="79" customFormat="1" ht="15.75">
      <c r="A2240" s="94"/>
    </row>
    <row r="2241" spans="1:1" s="79" customFormat="1" ht="15.75">
      <c r="A2241" s="94"/>
    </row>
    <row r="2242" spans="1:1" s="79" customFormat="1" ht="15.75">
      <c r="A2242" s="94"/>
    </row>
    <row r="2243" spans="1:1" s="79" customFormat="1" ht="15.75">
      <c r="A2243" s="94"/>
    </row>
    <row r="2244" spans="1:1" s="79" customFormat="1" ht="15.75">
      <c r="A2244" s="94"/>
    </row>
    <row r="2245" spans="1:1" s="79" customFormat="1" ht="15.75">
      <c r="A2245" s="94"/>
    </row>
    <row r="2246" spans="1:1" s="79" customFormat="1" ht="15.75">
      <c r="A2246" s="94"/>
    </row>
    <row r="2247" spans="1:1" s="79" customFormat="1" ht="15.75">
      <c r="A2247" s="94"/>
    </row>
    <row r="2248" spans="1:1" s="79" customFormat="1" ht="15.75">
      <c r="A2248" s="94"/>
    </row>
    <row r="2249" spans="1:1" s="79" customFormat="1" ht="15.75">
      <c r="A2249" s="94"/>
    </row>
    <row r="2250" spans="1:1" s="79" customFormat="1" ht="15.75">
      <c r="A2250" s="94"/>
    </row>
    <row r="2251" spans="1:1" s="79" customFormat="1" ht="15.75">
      <c r="A2251" s="94"/>
    </row>
    <row r="2252" spans="1:1" s="79" customFormat="1" ht="15.75">
      <c r="A2252" s="94"/>
    </row>
    <row r="2253" spans="1:1" s="79" customFormat="1" ht="15.75">
      <c r="A2253" s="94"/>
    </row>
    <row r="2254" spans="1:1" s="79" customFormat="1" ht="15.75">
      <c r="A2254" s="94"/>
    </row>
    <row r="2255" spans="1:1" s="79" customFormat="1" ht="15.75">
      <c r="A2255" s="94"/>
    </row>
    <row r="2256" spans="1:1" s="79" customFormat="1" ht="15.75">
      <c r="A2256" s="94"/>
    </row>
    <row r="2257" spans="1:1" s="79" customFormat="1" ht="15.75">
      <c r="A2257" s="94"/>
    </row>
    <row r="2258" spans="1:1" s="79" customFormat="1" ht="15.75">
      <c r="A2258" s="94"/>
    </row>
    <row r="2259" spans="1:1" s="79" customFormat="1" ht="15.75">
      <c r="A2259" s="94"/>
    </row>
    <row r="2260" spans="1:1" s="79" customFormat="1" ht="15.75">
      <c r="A2260" s="94"/>
    </row>
    <row r="2261" spans="1:1" s="79" customFormat="1" ht="15.75">
      <c r="A2261" s="94"/>
    </row>
    <row r="2262" spans="1:1" s="79" customFormat="1" ht="15.75">
      <c r="A2262" s="94"/>
    </row>
    <row r="2263" spans="1:1" s="79" customFormat="1" ht="15.75">
      <c r="A2263" s="94"/>
    </row>
    <row r="2264" spans="1:1" s="79" customFormat="1" ht="15.75">
      <c r="A2264" s="94"/>
    </row>
    <row r="2265" spans="1:1" s="79" customFormat="1" ht="15.75">
      <c r="A2265" s="94"/>
    </row>
    <row r="2266" spans="1:1" s="79" customFormat="1" ht="15.75">
      <c r="A2266" s="94"/>
    </row>
    <row r="2267" spans="1:1" s="79" customFormat="1" ht="15.75">
      <c r="A2267" s="94"/>
    </row>
    <row r="2268" spans="1:1" s="79" customFormat="1" ht="15.75">
      <c r="A2268" s="94"/>
    </row>
    <row r="2269" spans="1:1" s="79" customFormat="1" ht="15.75">
      <c r="A2269" s="94"/>
    </row>
    <row r="2270" spans="1:1" s="79" customFormat="1" ht="15.75">
      <c r="A2270" s="94"/>
    </row>
    <row r="2271" spans="1:1" s="79" customFormat="1" ht="15.75">
      <c r="A2271" s="94"/>
    </row>
    <row r="2272" spans="1:1" s="79" customFormat="1" ht="15.75">
      <c r="A2272" s="94"/>
    </row>
    <row r="2273" spans="1:1" s="79" customFormat="1" ht="15.75">
      <c r="A2273" s="94"/>
    </row>
    <row r="2274" spans="1:1" s="79" customFormat="1" ht="15.75">
      <c r="A2274" s="94"/>
    </row>
    <row r="2275" spans="1:1" s="79" customFormat="1" ht="15.75">
      <c r="A2275" s="94"/>
    </row>
    <row r="2276" spans="1:1" s="79" customFormat="1" ht="15.75">
      <c r="A2276" s="94"/>
    </row>
    <row r="2277" spans="1:1" s="79" customFormat="1" ht="15.75">
      <c r="A2277" s="94"/>
    </row>
    <row r="2278" spans="1:1" s="79" customFormat="1" ht="15.75">
      <c r="A2278" s="94"/>
    </row>
    <row r="2279" spans="1:1" s="79" customFormat="1" ht="15.75">
      <c r="A2279" s="94"/>
    </row>
    <row r="2280" spans="1:1" s="79" customFormat="1" ht="15.75">
      <c r="A2280" s="94"/>
    </row>
    <row r="2281" spans="1:1" s="79" customFormat="1" ht="15.75">
      <c r="A2281" s="94"/>
    </row>
    <row r="2282" spans="1:1" s="79" customFormat="1" ht="15.75">
      <c r="A2282" s="94"/>
    </row>
    <row r="2283" spans="1:1" s="79" customFormat="1" ht="15.75">
      <c r="A2283" s="94"/>
    </row>
    <row r="2284" spans="1:1" s="79" customFormat="1" ht="15.75">
      <c r="A2284" s="94"/>
    </row>
    <row r="2285" spans="1:1" s="79" customFormat="1" ht="15.75">
      <c r="A2285" s="94"/>
    </row>
    <row r="2286" spans="1:1" s="79" customFormat="1" ht="15.75">
      <c r="A2286" s="94"/>
    </row>
    <row r="2287" spans="1:1" s="79" customFormat="1" ht="15.75">
      <c r="A2287" s="94"/>
    </row>
    <row r="2288" spans="1:1" s="79" customFormat="1" ht="15.75">
      <c r="A2288" s="94"/>
    </row>
    <row r="2289" spans="1:1" s="79" customFormat="1" ht="15.75">
      <c r="A2289" s="94"/>
    </row>
    <row r="2290" spans="1:1" s="79" customFormat="1" ht="15.75">
      <c r="A2290" s="94"/>
    </row>
    <row r="2291" spans="1:1" s="79" customFormat="1" ht="15.75">
      <c r="A2291" s="94"/>
    </row>
    <row r="2292" spans="1:1" s="79" customFormat="1" ht="15.75">
      <c r="A2292" s="94"/>
    </row>
    <row r="2293" spans="1:1" s="79" customFormat="1" ht="15.75">
      <c r="A2293" s="94"/>
    </row>
    <row r="2294" spans="1:1" s="79" customFormat="1" ht="15.75">
      <c r="A2294" s="94"/>
    </row>
    <row r="2295" spans="1:1" s="79" customFormat="1" ht="15.75">
      <c r="A2295" s="94"/>
    </row>
    <row r="2296" spans="1:1" s="79" customFormat="1" ht="15.75">
      <c r="A2296" s="94"/>
    </row>
    <row r="2297" spans="1:1" s="79" customFormat="1" ht="15.75">
      <c r="A2297" s="94"/>
    </row>
    <row r="2298" spans="1:1" s="79" customFormat="1" ht="15.75">
      <c r="A2298" s="94"/>
    </row>
    <row r="2299" spans="1:1" s="79" customFormat="1" ht="15.75">
      <c r="A2299" s="94"/>
    </row>
    <row r="2300" spans="1:1" s="79" customFormat="1" ht="15.75">
      <c r="A2300" s="94"/>
    </row>
    <row r="2301" spans="1:1" s="79" customFormat="1" ht="15.75">
      <c r="A2301" s="94"/>
    </row>
    <row r="2302" spans="1:1" s="79" customFormat="1" ht="15.75">
      <c r="A2302" s="94"/>
    </row>
    <row r="2303" spans="1:1" s="79" customFormat="1" ht="15.75">
      <c r="A2303" s="94"/>
    </row>
    <row r="2304" spans="1:1" s="79" customFormat="1" ht="15.75">
      <c r="A2304" s="94"/>
    </row>
    <row r="2305" spans="1:1" s="79" customFormat="1" ht="15.75">
      <c r="A2305" s="94"/>
    </row>
    <row r="2306" spans="1:1" s="79" customFormat="1" ht="15.75">
      <c r="A2306" s="94"/>
    </row>
    <row r="2307" spans="1:1" s="79" customFormat="1" ht="15.75">
      <c r="A2307" s="94"/>
    </row>
    <row r="2308" spans="1:1" s="79" customFormat="1" ht="15.75">
      <c r="A2308" s="94"/>
    </row>
    <row r="2309" spans="1:1" s="79" customFormat="1" ht="15.75">
      <c r="A2309" s="94"/>
    </row>
    <row r="2310" spans="1:1" s="79" customFormat="1" ht="15.75">
      <c r="A2310" s="94"/>
    </row>
    <row r="2311" spans="1:1" s="79" customFormat="1" ht="15.75">
      <c r="A2311" s="94"/>
    </row>
    <row r="2312" spans="1:1" s="79" customFormat="1" ht="15.75">
      <c r="A2312" s="94"/>
    </row>
    <row r="2313" spans="1:1" s="79" customFormat="1" ht="15.75">
      <c r="A2313" s="94"/>
    </row>
    <row r="2314" spans="1:1" s="79" customFormat="1" ht="15.75">
      <c r="A2314" s="94"/>
    </row>
    <row r="2315" spans="1:1" s="79" customFormat="1" ht="15.75">
      <c r="A2315" s="94"/>
    </row>
    <row r="2316" spans="1:1" s="79" customFormat="1" ht="15.75">
      <c r="A2316" s="94"/>
    </row>
    <row r="2317" spans="1:1" s="79" customFormat="1" ht="15.75">
      <c r="A2317" s="94"/>
    </row>
    <row r="2318" spans="1:1" s="79" customFormat="1" ht="15.75">
      <c r="A2318" s="94"/>
    </row>
    <row r="2319" spans="1:1" s="79" customFormat="1" ht="15.75">
      <c r="A2319" s="94"/>
    </row>
    <row r="2320" spans="1:1" s="79" customFormat="1" ht="15.75">
      <c r="A2320" s="94"/>
    </row>
    <row r="2321" spans="1:1" s="79" customFormat="1" ht="15.75">
      <c r="A2321" s="94"/>
    </row>
    <row r="2322" spans="1:1" s="79" customFormat="1" ht="15.75">
      <c r="A2322" s="94"/>
    </row>
    <row r="2323" spans="1:1" s="79" customFormat="1" ht="15.75">
      <c r="A2323" s="94"/>
    </row>
    <row r="2324" spans="1:1" s="79" customFormat="1" ht="15.75">
      <c r="A2324" s="94"/>
    </row>
    <row r="2325" spans="1:1" s="79" customFormat="1" ht="15.75">
      <c r="A2325" s="94"/>
    </row>
    <row r="2326" spans="1:1" s="79" customFormat="1" ht="15.75">
      <c r="A2326" s="94"/>
    </row>
    <row r="2327" spans="1:1" s="79" customFormat="1" ht="15.75">
      <c r="A2327" s="94"/>
    </row>
    <row r="2328" spans="1:1" s="79" customFormat="1" ht="15.75">
      <c r="A2328" s="94"/>
    </row>
    <row r="2329" spans="1:1" s="79" customFormat="1" ht="15.75">
      <c r="A2329" s="94"/>
    </row>
    <row r="2330" spans="1:1" s="79" customFormat="1" ht="15.75">
      <c r="A2330" s="94"/>
    </row>
    <row r="2331" spans="1:1" s="79" customFormat="1" ht="15.75">
      <c r="A2331" s="94"/>
    </row>
    <row r="2332" spans="1:1" s="79" customFormat="1" ht="15.75">
      <c r="A2332" s="94"/>
    </row>
    <row r="2333" spans="1:1" s="79" customFormat="1" ht="15.75">
      <c r="A2333" s="94"/>
    </row>
    <row r="2334" spans="1:1" s="79" customFormat="1" ht="15.75">
      <c r="A2334" s="94"/>
    </row>
    <row r="2335" spans="1:1" s="79" customFormat="1" ht="15.75">
      <c r="A2335" s="94"/>
    </row>
    <row r="2336" spans="1:1" s="79" customFormat="1" ht="15.75">
      <c r="A2336" s="94"/>
    </row>
    <row r="2337" spans="1:1" s="79" customFormat="1" ht="15.75">
      <c r="A2337" s="94"/>
    </row>
    <row r="2338" spans="1:1" s="79" customFormat="1" ht="15.75">
      <c r="A2338" s="94"/>
    </row>
    <row r="2339" spans="1:1" s="79" customFormat="1" ht="15.75">
      <c r="A2339" s="94"/>
    </row>
    <row r="2340" spans="1:1" s="79" customFormat="1" ht="15.75">
      <c r="A2340" s="94"/>
    </row>
    <row r="2341" spans="1:1" s="79" customFormat="1" ht="15.75">
      <c r="A2341" s="94"/>
    </row>
    <row r="2342" spans="1:1" s="79" customFormat="1" ht="15.75">
      <c r="A2342" s="94"/>
    </row>
    <row r="2343" spans="1:1" s="79" customFormat="1" ht="15.75">
      <c r="A2343" s="94"/>
    </row>
    <row r="2344" spans="1:1" s="79" customFormat="1" ht="15.75">
      <c r="A2344" s="94"/>
    </row>
    <row r="2345" spans="1:1" s="79" customFormat="1" ht="15.75">
      <c r="A2345" s="94"/>
    </row>
    <row r="2346" spans="1:1" s="79" customFormat="1" ht="15.75">
      <c r="A2346" s="94"/>
    </row>
    <row r="2347" spans="1:1" s="79" customFormat="1" ht="15.75">
      <c r="A2347" s="94"/>
    </row>
    <row r="2348" spans="1:1" s="79" customFormat="1" ht="15.75">
      <c r="A2348" s="94"/>
    </row>
    <row r="2349" spans="1:1" s="79" customFormat="1" ht="15.75">
      <c r="A2349" s="94"/>
    </row>
    <row r="2350" spans="1:1" s="79" customFormat="1" ht="15.75">
      <c r="A2350" s="94"/>
    </row>
    <row r="2351" spans="1:1" s="79" customFormat="1" ht="15.75">
      <c r="A2351" s="94"/>
    </row>
    <row r="2352" spans="1:1" s="79" customFormat="1" ht="15.75">
      <c r="A2352" s="94"/>
    </row>
    <row r="2353" spans="1:1" s="79" customFormat="1" ht="15.75">
      <c r="A2353" s="94"/>
    </row>
    <row r="2354" spans="1:1" s="79" customFormat="1" ht="15.75">
      <c r="A2354" s="94"/>
    </row>
    <row r="2355" spans="1:1" s="79" customFormat="1" ht="15.75">
      <c r="A2355" s="94"/>
    </row>
    <row r="2356" spans="1:1" s="79" customFormat="1" ht="15.75">
      <c r="A2356" s="94"/>
    </row>
    <row r="2357" spans="1:1" s="79" customFormat="1" ht="15.75">
      <c r="A2357" s="94"/>
    </row>
    <row r="2358" spans="1:1" s="79" customFormat="1" ht="15.75">
      <c r="A2358" s="94"/>
    </row>
    <row r="2359" spans="1:1" s="79" customFormat="1" ht="15.75">
      <c r="A2359" s="94"/>
    </row>
    <row r="2360" spans="1:1" s="79" customFormat="1" ht="15.75">
      <c r="A2360" s="94"/>
    </row>
    <row r="2361" spans="1:1" s="79" customFormat="1" ht="15.75">
      <c r="A2361" s="94"/>
    </row>
    <row r="2362" spans="1:1" s="79" customFormat="1" ht="15.75">
      <c r="A2362" s="94"/>
    </row>
    <row r="2363" spans="1:1" s="79" customFormat="1" ht="15.75">
      <c r="A2363" s="94"/>
    </row>
    <row r="2364" spans="1:1" s="79" customFormat="1" ht="15.75">
      <c r="A2364" s="94"/>
    </row>
    <row r="2365" spans="1:1" s="79" customFormat="1" ht="15.75">
      <c r="A2365" s="94"/>
    </row>
    <row r="2366" spans="1:1" s="79" customFormat="1" ht="15.75">
      <c r="A2366" s="94"/>
    </row>
    <row r="2367" spans="1:1" s="79" customFormat="1" ht="15.75">
      <c r="A2367" s="94"/>
    </row>
    <row r="2368" spans="1:1" s="79" customFormat="1" ht="15.75">
      <c r="A2368" s="94"/>
    </row>
    <row r="2369" spans="1:1" s="79" customFormat="1" ht="15.75">
      <c r="A2369" s="94"/>
    </row>
    <row r="2370" spans="1:1" s="79" customFormat="1" ht="15.75">
      <c r="A2370" s="94"/>
    </row>
    <row r="2371" spans="1:1" s="79" customFormat="1" ht="15.75">
      <c r="A2371" s="94"/>
    </row>
    <row r="2372" spans="1:1" s="79" customFormat="1" ht="15.75">
      <c r="A2372" s="94"/>
    </row>
    <row r="2373" spans="1:1" s="79" customFormat="1" ht="15.75">
      <c r="A2373" s="94"/>
    </row>
    <row r="2374" spans="1:1" s="79" customFormat="1" ht="15.75">
      <c r="A2374" s="94"/>
    </row>
    <row r="2375" spans="1:1" s="79" customFormat="1" ht="15.75">
      <c r="A2375" s="94"/>
    </row>
    <row r="2376" spans="1:1" s="79" customFormat="1" ht="15.75">
      <c r="A2376" s="94"/>
    </row>
    <row r="2377" spans="1:1" s="79" customFormat="1" ht="15.75">
      <c r="A2377" s="94"/>
    </row>
    <row r="2378" spans="1:1" s="79" customFormat="1" ht="15.75">
      <c r="A2378" s="94"/>
    </row>
    <row r="2379" spans="1:1" s="79" customFormat="1" ht="15.75">
      <c r="A2379" s="94"/>
    </row>
    <row r="2380" spans="1:1" s="79" customFormat="1" ht="15.75">
      <c r="A2380" s="94"/>
    </row>
    <row r="2381" spans="1:1" s="79" customFormat="1" ht="15.75">
      <c r="A2381" s="94"/>
    </row>
    <row r="2382" spans="1:1" s="79" customFormat="1" ht="15.75">
      <c r="A2382" s="94"/>
    </row>
    <row r="2383" spans="1:1" s="79" customFormat="1" ht="15.75">
      <c r="A2383" s="94"/>
    </row>
    <row r="2384" spans="1:1" s="79" customFormat="1" ht="15.75">
      <c r="A2384" s="94"/>
    </row>
    <row r="2385" spans="1:1" s="79" customFormat="1" ht="15.75">
      <c r="A2385" s="94"/>
    </row>
    <row r="2386" spans="1:1" s="79" customFormat="1" ht="15.75">
      <c r="A2386" s="94"/>
    </row>
    <row r="2387" spans="1:1" s="79" customFormat="1" ht="15.75">
      <c r="A2387" s="94"/>
    </row>
    <row r="2388" spans="1:1" s="79" customFormat="1" ht="15.75">
      <c r="A2388" s="94"/>
    </row>
    <row r="2389" spans="1:1" s="79" customFormat="1" ht="15.75">
      <c r="A2389" s="94"/>
    </row>
    <row r="2390" spans="1:1" s="79" customFormat="1" ht="15.75">
      <c r="A2390" s="94"/>
    </row>
    <row r="2391" spans="1:1" s="79" customFormat="1" ht="15.75">
      <c r="A2391" s="94"/>
    </row>
    <row r="2392" spans="1:1" s="79" customFormat="1" ht="15.75">
      <c r="A2392" s="94"/>
    </row>
    <row r="2393" spans="1:1" s="79" customFormat="1" ht="15.75">
      <c r="A2393" s="94"/>
    </row>
    <row r="2394" spans="1:1" s="79" customFormat="1" ht="15.75">
      <c r="A2394" s="94"/>
    </row>
    <row r="2395" spans="1:1" s="79" customFormat="1" ht="15.75">
      <c r="A2395" s="94"/>
    </row>
    <row r="2396" spans="1:1" s="79" customFormat="1" ht="15.75">
      <c r="A2396" s="94"/>
    </row>
    <row r="2397" spans="1:1" s="79" customFormat="1" ht="15.75">
      <c r="A2397" s="94"/>
    </row>
    <row r="2398" spans="1:1" s="79" customFormat="1" ht="15.75">
      <c r="A2398" s="94"/>
    </row>
    <row r="2399" spans="1:1" s="79" customFormat="1" ht="15.75">
      <c r="A2399" s="94"/>
    </row>
    <row r="2400" spans="1:1" s="79" customFormat="1" ht="15.75">
      <c r="A2400" s="94"/>
    </row>
    <row r="2401" spans="1:1" s="79" customFormat="1" ht="15.75">
      <c r="A2401" s="94"/>
    </row>
    <row r="2402" spans="1:1" s="79" customFormat="1" ht="15.75">
      <c r="A2402" s="94"/>
    </row>
    <row r="2403" spans="1:1" s="79" customFormat="1" ht="15.75">
      <c r="A2403" s="94"/>
    </row>
    <row r="2404" spans="1:1" s="79" customFormat="1" ht="15.75">
      <c r="A2404" s="94"/>
    </row>
    <row r="2405" spans="1:1" s="79" customFormat="1" ht="15.75">
      <c r="A2405" s="94"/>
    </row>
    <row r="2406" spans="1:1" s="79" customFormat="1" ht="15.75">
      <c r="A2406" s="94"/>
    </row>
    <row r="2407" spans="1:1" s="79" customFormat="1" ht="15.75">
      <c r="A2407" s="94"/>
    </row>
    <row r="2408" spans="1:1" s="79" customFormat="1" ht="15.75">
      <c r="A2408" s="94"/>
    </row>
    <row r="2409" spans="1:1" s="79" customFormat="1" ht="15.75">
      <c r="A2409" s="94"/>
    </row>
    <row r="2410" spans="1:1" s="79" customFormat="1" ht="15.75">
      <c r="A2410" s="94"/>
    </row>
    <row r="2411" spans="1:1" s="79" customFormat="1" ht="15.75">
      <c r="A2411" s="94"/>
    </row>
    <row r="2412" spans="1:1" s="79" customFormat="1" ht="15.75">
      <c r="A2412" s="94"/>
    </row>
    <row r="2413" spans="1:1" s="79" customFormat="1" ht="15.75">
      <c r="A2413" s="94"/>
    </row>
    <row r="2414" spans="1:1" s="79" customFormat="1" ht="15.75">
      <c r="A2414" s="94"/>
    </row>
    <row r="2415" spans="1:1" s="79" customFormat="1" ht="15.75">
      <c r="A2415" s="94"/>
    </row>
    <row r="2416" spans="1:1" s="79" customFormat="1" ht="15.75">
      <c r="A2416" s="94"/>
    </row>
    <row r="2417" spans="1:1" s="79" customFormat="1" ht="15.75">
      <c r="A2417" s="94"/>
    </row>
    <row r="2418" spans="1:1" s="79" customFormat="1" ht="15.75">
      <c r="A2418" s="94"/>
    </row>
    <row r="2419" spans="1:1" s="79" customFormat="1" ht="15.75">
      <c r="A2419" s="94"/>
    </row>
    <row r="2420" spans="1:1" s="79" customFormat="1" ht="15.75">
      <c r="A2420" s="94"/>
    </row>
    <row r="2421" spans="1:1" s="79" customFormat="1" ht="15.75">
      <c r="A2421" s="94"/>
    </row>
    <row r="2422" spans="1:1" s="79" customFormat="1" ht="15.75">
      <c r="A2422" s="94"/>
    </row>
    <row r="2423" spans="1:1" s="79" customFormat="1" ht="15.75">
      <c r="A2423" s="94"/>
    </row>
    <row r="2424" spans="1:1" s="79" customFormat="1" ht="15.75">
      <c r="A2424" s="94"/>
    </row>
    <row r="2425" spans="1:1" s="79" customFormat="1" ht="15.75">
      <c r="A2425" s="94"/>
    </row>
    <row r="2426" spans="1:1" s="79" customFormat="1" ht="15.75">
      <c r="A2426" s="94"/>
    </row>
    <row r="2427" spans="1:1" s="79" customFormat="1" ht="15.75">
      <c r="A2427" s="94"/>
    </row>
    <row r="2428" spans="1:1" s="79" customFormat="1" ht="15.75">
      <c r="A2428" s="94"/>
    </row>
    <row r="2429" spans="1:1" s="79" customFormat="1" ht="15.75">
      <c r="A2429" s="94"/>
    </row>
    <row r="2430" spans="1:1" s="79" customFormat="1" ht="15.75">
      <c r="A2430" s="94"/>
    </row>
    <row r="2431" spans="1:1" s="79" customFormat="1" ht="15.75">
      <c r="A2431" s="94"/>
    </row>
    <row r="2432" spans="1:1" s="79" customFormat="1" ht="15.75">
      <c r="A2432" s="94"/>
    </row>
    <row r="2433" spans="1:1" s="79" customFormat="1" ht="15.75">
      <c r="A2433" s="94"/>
    </row>
    <row r="2434" spans="1:1" s="79" customFormat="1" ht="15.75">
      <c r="A2434" s="94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0" orientation="landscape" horizontalDpi="300" verticalDpi="300" r:id="rId1"/>
  <headerFooter alignWithMargins="0">
    <oddHeader xml:space="preserve">&amp;LMAGYARPOLÁNY KÖZSÉG
ÖNKORMÁNYZATA
&amp;C2012.ÉVI
ZÁRSZÁMADÁS
FELHALMOZÁSI ÉS FELÚJÍTÁSI
KIADÁSOK - BEVÉTELEK
&amp;R8. melléklet a 6/2013. (V. 8.)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pageSetUpPr fitToPage="1"/>
  </sheetPr>
  <dimension ref="A1:K12"/>
  <sheetViews>
    <sheetView view="pageLayout" topLeftCell="C1" zoomScaleNormal="100" workbookViewId="0">
      <selection activeCell="J7" sqref="J7:L7"/>
    </sheetView>
  </sheetViews>
  <sheetFormatPr defaultRowHeight="15"/>
  <cols>
    <col min="1" max="1" width="8.140625" style="71" bestFit="1" customWidth="1"/>
    <col min="2" max="2" width="39.140625" style="71" bestFit="1" customWidth="1"/>
    <col min="3" max="3" width="12.5703125" style="71" bestFit="1" customWidth="1"/>
    <col min="4" max="6" width="12.5703125" style="71" customWidth="1"/>
    <col min="7" max="7" width="28.7109375" style="71" bestFit="1" customWidth="1"/>
    <col min="8" max="8" width="11.140625" style="71" bestFit="1" customWidth="1"/>
    <col min="9" max="9" width="14.5703125" style="71" bestFit="1" customWidth="1"/>
    <col min="10" max="10" width="10.7109375" style="71" bestFit="1" customWidth="1"/>
    <col min="11" max="11" width="12.5703125" style="71" bestFit="1" customWidth="1"/>
    <col min="12" max="16384" width="9.140625" style="54"/>
  </cols>
  <sheetData>
    <row r="1" spans="1:11">
      <c r="K1" s="71" t="s">
        <v>155</v>
      </c>
    </row>
    <row r="2" spans="1:11" s="159" customFormat="1" ht="25.5" customHeight="1">
      <c r="A2" s="158"/>
      <c r="B2" s="158" t="s">
        <v>0</v>
      </c>
      <c r="C2" s="158" t="s">
        <v>1</v>
      </c>
      <c r="D2" s="158" t="s">
        <v>105</v>
      </c>
      <c r="E2" s="158" t="s">
        <v>2</v>
      </c>
      <c r="F2" s="158" t="s">
        <v>104</v>
      </c>
      <c r="G2" s="158" t="s">
        <v>235</v>
      </c>
      <c r="H2" s="158" t="s">
        <v>109</v>
      </c>
      <c r="I2" s="158" t="s">
        <v>110</v>
      </c>
      <c r="J2" s="158" t="s">
        <v>111</v>
      </c>
      <c r="K2" s="158" t="s">
        <v>2</v>
      </c>
    </row>
    <row r="3" spans="1:11" s="159" customFormat="1" ht="25.5" customHeight="1">
      <c r="A3" s="158"/>
      <c r="B3" s="158" t="s">
        <v>322</v>
      </c>
      <c r="C3" s="158" t="s">
        <v>164</v>
      </c>
      <c r="D3" s="158" t="s">
        <v>165</v>
      </c>
      <c r="E3" s="158" t="s">
        <v>166</v>
      </c>
      <c r="F3" s="158" t="s">
        <v>323</v>
      </c>
      <c r="G3" s="158" t="s">
        <v>324</v>
      </c>
      <c r="H3" s="158" t="s">
        <v>164</v>
      </c>
      <c r="I3" s="158" t="s">
        <v>165</v>
      </c>
      <c r="J3" s="158" t="s">
        <v>166</v>
      </c>
      <c r="K3" s="158" t="s">
        <v>323</v>
      </c>
    </row>
    <row r="4" spans="1:11" ht="25.5" customHeight="1">
      <c r="A4" s="63">
        <v>1</v>
      </c>
      <c r="B4" s="63" t="s">
        <v>325</v>
      </c>
      <c r="C4" s="63">
        <v>3042</v>
      </c>
      <c r="D4" s="63">
        <v>2789</v>
      </c>
      <c r="E4" s="63">
        <v>2789</v>
      </c>
      <c r="F4" s="160">
        <f>SUM(E4/D4%)</f>
        <v>100</v>
      </c>
      <c r="G4" s="63" t="s">
        <v>229</v>
      </c>
      <c r="H4" s="63">
        <v>16882</v>
      </c>
      <c r="I4" s="63">
        <v>17917</v>
      </c>
      <c r="J4" s="63">
        <v>16699</v>
      </c>
      <c r="K4" s="160">
        <f>SUM(J4/I4%)</f>
        <v>93.201986939777868</v>
      </c>
    </row>
    <row r="5" spans="1:11" ht="25.5" customHeight="1">
      <c r="A5" s="63">
        <v>2</v>
      </c>
      <c r="B5" s="63" t="s">
        <v>326</v>
      </c>
      <c r="C5" s="63">
        <v>2076</v>
      </c>
      <c r="D5" s="63">
        <v>1903</v>
      </c>
      <c r="E5" s="63">
        <v>1903</v>
      </c>
      <c r="F5" s="160">
        <f t="shared" ref="F5:F12" si="0">SUM(E5/D5%)</f>
        <v>100</v>
      </c>
      <c r="G5" s="63" t="s">
        <v>327</v>
      </c>
      <c r="H5" s="63">
        <v>4206</v>
      </c>
      <c r="I5" s="63">
        <v>4609</v>
      </c>
      <c r="J5" s="63">
        <v>4193</v>
      </c>
      <c r="K5" s="160">
        <f t="shared" ref="K5:K12" si="1">SUM(J5/I5%)</f>
        <v>90.97418095031459</v>
      </c>
    </row>
    <row r="6" spans="1:11" ht="25.5" customHeight="1">
      <c r="A6" s="63">
        <v>3</v>
      </c>
      <c r="B6" s="63" t="s">
        <v>328</v>
      </c>
      <c r="C6" s="63"/>
      <c r="D6" s="63">
        <v>873</v>
      </c>
      <c r="E6" s="63">
        <v>873</v>
      </c>
      <c r="F6" s="160">
        <f t="shared" si="0"/>
        <v>100</v>
      </c>
      <c r="G6" s="63" t="s">
        <v>225</v>
      </c>
      <c r="H6" s="63">
        <v>6337</v>
      </c>
      <c r="I6" s="63">
        <v>6861</v>
      </c>
      <c r="J6" s="63">
        <v>6003</v>
      </c>
      <c r="K6" s="160">
        <f t="shared" si="1"/>
        <v>87.494534324442498</v>
      </c>
    </row>
    <row r="7" spans="1:11" ht="25.5" customHeight="1">
      <c r="A7" s="63">
        <v>4</v>
      </c>
      <c r="B7" s="63" t="s">
        <v>329</v>
      </c>
      <c r="C7" s="63">
        <v>8771</v>
      </c>
      <c r="D7" s="63">
        <v>10009</v>
      </c>
      <c r="E7" s="63">
        <v>7346</v>
      </c>
      <c r="F7" s="160">
        <f t="shared" si="0"/>
        <v>73.39394544909581</v>
      </c>
      <c r="G7" s="63" t="s">
        <v>220</v>
      </c>
      <c r="H7" s="63">
        <v>404</v>
      </c>
      <c r="I7" s="63">
        <v>796</v>
      </c>
      <c r="J7" s="63">
        <v>732</v>
      </c>
      <c r="K7" s="160">
        <f t="shared" si="1"/>
        <v>91.959798994974875</v>
      </c>
    </row>
    <row r="8" spans="1:11" ht="25.5" customHeight="1">
      <c r="A8" s="63">
        <v>5</v>
      </c>
      <c r="B8" s="63" t="s">
        <v>330</v>
      </c>
      <c r="C8" s="63">
        <v>12135</v>
      </c>
      <c r="D8" s="63">
        <v>12740</v>
      </c>
      <c r="E8" s="63">
        <v>12847</v>
      </c>
      <c r="F8" s="160">
        <f t="shared" si="0"/>
        <v>100.83987441130297</v>
      </c>
      <c r="G8" s="63"/>
      <c r="H8" s="63"/>
      <c r="I8" s="63"/>
      <c r="J8" s="63"/>
      <c r="K8" s="160"/>
    </row>
    <row r="9" spans="1:11" ht="25.5" customHeight="1">
      <c r="A9" s="63">
        <v>6</v>
      </c>
      <c r="B9" s="63" t="s">
        <v>331</v>
      </c>
      <c r="C9" s="63"/>
      <c r="D9" s="63">
        <v>44</v>
      </c>
      <c r="E9" s="63">
        <v>44</v>
      </c>
      <c r="F9" s="160">
        <f t="shared" si="0"/>
        <v>100</v>
      </c>
      <c r="G9" s="63"/>
      <c r="H9" s="63"/>
      <c r="I9" s="63"/>
      <c r="J9" s="63"/>
      <c r="K9" s="160"/>
    </row>
    <row r="10" spans="1:11" ht="25.5" customHeight="1">
      <c r="A10" s="63">
        <v>7</v>
      </c>
      <c r="B10" s="63" t="s">
        <v>332</v>
      </c>
      <c r="C10" s="63"/>
      <c r="D10" s="63">
        <v>20</v>
      </c>
      <c r="E10" s="63">
        <v>20</v>
      </c>
      <c r="F10" s="160">
        <f t="shared" si="0"/>
        <v>100</v>
      </c>
      <c r="G10" s="63"/>
      <c r="H10" s="63"/>
      <c r="I10" s="63"/>
      <c r="J10" s="63"/>
      <c r="K10" s="160"/>
    </row>
    <row r="11" spans="1:11" ht="25.5" customHeight="1">
      <c r="A11" s="63">
        <v>8</v>
      </c>
      <c r="B11" s="63" t="s">
        <v>214</v>
      </c>
      <c r="C11" s="63">
        <v>1805</v>
      </c>
      <c r="D11" s="63">
        <v>1805</v>
      </c>
      <c r="E11" s="63">
        <v>1805</v>
      </c>
      <c r="F11" s="160">
        <f t="shared" si="0"/>
        <v>100</v>
      </c>
      <c r="G11" s="63"/>
      <c r="H11" s="63"/>
      <c r="I11" s="63"/>
      <c r="J11" s="63"/>
      <c r="K11" s="160"/>
    </row>
    <row r="12" spans="1:11" s="64" customFormat="1" ht="25.5" customHeight="1">
      <c r="A12" s="63">
        <v>9</v>
      </c>
      <c r="B12" s="60" t="s">
        <v>333</v>
      </c>
      <c r="C12" s="60">
        <f>SUM(C4:C11)</f>
        <v>27829</v>
      </c>
      <c r="D12" s="60">
        <f>SUM(D4:D11)</f>
        <v>30183</v>
      </c>
      <c r="E12" s="60">
        <f>SUM(E4:E11)</f>
        <v>27627</v>
      </c>
      <c r="F12" s="160">
        <f t="shared" si="0"/>
        <v>91.531656892952995</v>
      </c>
      <c r="G12" s="60" t="s">
        <v>333</v>
      </c>
      <c r="H12" s="60">
        <f>SUM(H4:H8)</f>
        <v>27829</v>
      </c>
      <c r="I12" s="60">
        <f>SUM(I4:I8)</f>
        <v>30183</v>
      </c>
      <c r="J12" s="60">
        <f>SUM(J4:J8)</f>
        <v>27627</v>
      </c>
      <c r="K12" s="160">
        <f t="shared" si="1"/>
        <v>91.531656892952995</v>
      </c>
    </row>
  </sheetData>
  <printOptions horizontalCentered="1"/>
  <pageMargins left="0.74803149606299213" right="0.74803149606299213" top="1.4173228346456694" bottom="0.98425196850393704" header="0.51181102362204722" footer="0.51181102362204722"/>
  <pageSetup paperSize="9" scale="75" orientation="landscape" r:id="rId1"/>
  <headerFooter>
    <oddHeader xml:space="preserve">&amp;LMAGYARPOLÁNY ÉS KISLŐD KÖZSÉGEK 
KÖRJEGYZŐSÉGE&amp;C2012.ÉVI ZÁRSZÁMADÁS
BEVÉTELEK ÉS KIADÁSOK ALAKULÁSA&amp;R9. melléklet a 6/2013. (V. 8.)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1.sz. egyszerűsített mérleg</vt:lpstr>
      <vt:lpstr>2.sz.egysz. pénzmaradvány</vt:lpstr>
      <vt:lpstr>3.sz.pénzeszk.változás</vt:lpstr>
      <vt:lpstr>4.sz.önkorm.mérleg</vt:lpstr>
      <vt:lpstr>5.sz.önkorm.bevételek</vt:lpstr>
      <vt:lpstr>6.sz.önkorm.kiadások</vt:lpstr>
      <vt:lpstr>7.sz.önkorm.tartalék</vt:lpstr>
      <vt:lpstr>8.sz.önkorm.felh.</vt:lpstr>
      <vt:lpstr>9.sz.KJ-mérleg</vt:lpstr>
      <vt:lpstr>9.a.sz.KJ.kiad-bev-elszámolás</vt:lpstr>
      <vt:lpstr>9.b.sz..felh. Kj</vt:lpstr>
      <vt:lpstr>10.sz.MAMI mérleg</vt:lpstr>
      <vt:lpstr>11.sz.közv.tám</vt:lpstr>
      <vt:lpstr>12.vagyon kimutatás</vt:lpstr>
      <vt:lpstr>'5.sz.önkorm.bevételek'!Nyomtatási_terület</vt:lpstr>
      <vt:lpstr>'6.sz.önkorm.kiadások'!Nyomtatási_terület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jegyzo</cp:lastModifiedBy>
  <cp:lastPrinted>2013-05-09T10:38:17Z</cp:lastPrinted>
  <dcterms:created xsi:type="dcterms:W3CDTF">2013-04-22T07:23:55Z</dcterms:created>
  <dcterms:modified xsi:type="dcterms:W3CDTF">2013-05-13T11:37:30Z</dcterms:modified>
</cp:coreProperties>
</file>